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D10F14E-D4F8-40E7-8304-24E685508136}" xr6:coauthVersionLast="47" xr6:coauthVersionMax="47" xr10:uidLastSave="{00000000-0000-0000-0000-000000000000}"/>
  <bookViews>
    <workbookView xWindow="-28920" yWindow="2715" windowWidth="29040" windowHeight="15840" xr2:uid="{9306073A-83F7-4201-A183-FCC79D80965B}"/>
  </bookViews>
  <sheets>
    <sheet name="Monthly Budget Plan" sheetId="1" r:id="rId1"/>
    <sheet name="Budget to Actu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9" i="2" l="1"/>
  <c r="B58" i="2"/>
  <c r="B57" i="2"/>
  <c r="B56" i="2"/>
  <c r="B55" i="2"/>
  <c r="B54" i="2"/>
  <c r="B53" i="2"/>
  <c r="B52" i="2"/>
  <c r="B50" i="2"/>
  <c r="B49" i="2"/>
  <c r="B48" i="2"/>
  <c r="B47" i="2"/>
  <c r="B46" i="2"/>
  <c r="B45" i="2"/>
  <c r="B44" i="2"/>
  <c r="B43" i="2"/>
  <c r="B42" i="2"/>
  <c r="B41" i="2"/>
  <c r="B40" i="2"/>
  <c r="B38" i="2"/>
  <c r="B37" i="2"/>
  <c r="B36" i="2"/>
  <c r="B35" i="2"/>
  <c r="B34" i="2"/>
  <c r="B33" i="2"/>
  <c r="B32" i="2"/>
  <c r="B30" i="2"/>
  <c r="B29" i="2"/>
  <c r="B28" i="2"/>
  <c r="B27" i="2"/>
  <c r="B26" i="2"/>
  <c r="B25" i="2"/>
  <c r="B24" i="2"/>
  <c r="B23" i="2"/>
  <c r="B22" i="2"/>
  <c r="B21" i="2"/>
  <c r="B20" i="2"/>
  <c r="B19" i="2"/>
  <c r="B18" i="2"/>
  <c r="B16" i="2"/>
  <c r="B15" i="2"/>
  <c r="B14" i="2"/>
  <c r="B13" i="2"/>
  <c r="B12" i="2"/>
  <c r="B11" i="2"/>
  <c r="B10" i="2"/>
  <c r="B9" i="2"/>
  <c r="B7" i="2"/>
  <c r="B6" i="2"/>
  <c r="B5" i="2"/>
  <c r="B4"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E60" i="2"/>
  <c r="F4" i="2"/>
  <c r="D59" i="2"/>
  <c r="D58" i="2"/>
  <c r="D57" i="2"/>
  <c r="D56" i="2"/>
  <c r="D55" i="2"/>
  <c r="D54" i="2"/>
  <c r="D53" i="2"/>
  <c r="D52" i="2"/>
  <c r="D51" i="2"/>
  <c r="D50" i="2"/>
  <c r="D49" i="2"/>
  <c r="D48" i="2"/>
  <c r="D47" i="2"/>
  <c r="D46" i="2"/>
  <c r="D45" i="2"/>
  <c r="D44" i="2"/>
  <c r="D43" i="2"/>
  <c r="D42" i="2"/>
  <c r="D41" i="2"/>
  <c r="D40" i="2"/>
  <c r="D38" i="2"/>
  <c r="D37" i="2"/>
  <c r="D36" i="2"/>
  <c r="D35" i="2"/>
  <c r="D34" i="2"/>
  <c r="D33" i="2"/>
  <c r="D32" i="2"/>
  <c r="D30" i="2"/>
  <c r="D29" i="2"/>
  <c r="D28" i="2"/>
  <c r="D27" i="2"/>
  <c r="D26" i="2"/>
  <c r="D25" i="2"/>
  <c r="D24" i="2"/>
  <c r="D23" i="2"/>
  <c r="D22" i="2"/>
  <c r="D21" i="2"/>
  <c r="D20" i="2"/>
  <c r="D19" i="2"/>
  <c r="D18" i="2"/>
  <c r="D16" i="2"/>
  <c r="D15" i="2"/>
  <c r="D14" i="2"/>
  <c r="D13" i="2"/>
  <c r="D12" i="2"/>
  <c r="D11" i="2"/>
  <c r="D10" i="2"/>
  <c r="D9" i="2"/>
  <c r="D7" i="2"/>
  <c r="D6" i="2"/>
  <c r="D5" i="2"/>
  <c r="D4" i="2"/>
  <c r="E49" i="1"/>
  <c r="E50" i="1"/>
  <c r="E51" i="1"/>
  <c r="E52" i="1"/>
  <c r="E53" i="1"/>
  <c r="E54" i="1"/>
  <c r="E55" i="1" s="1"/>
  <c r="E56" i="1" s="1"/>
  <c r="E57" i="1" s="1"/>
  <c r="E58" i="1" s="1"/>
  <c r="E59" i="1" s="1"/>
  <c r="D60" i="1"/>
  <c r="D55" i="1"/>
  <c r="H37" i="1"/>
  <c r="E3" i="1" s="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D60" i="2" l="1"/>
</calcChain>
</file>

<file path=xl/sharedStrings.xml><?xml version="1.0" encoding="utf-8"?>
<sst xmlns="http://schemas.openxmlformats.org/spreadsheetml/2006/main" count="93" uniqueCount="76">
  <si>
    <t>MONTHLY BUDGET TEMPLATE</t>
  </si>
  <si>
    <t>Beginning Cash</t>
  </si>
  <si>
    <t xml:space="preserve">    Fixed Costs - Housing</t>
  </si>
  <si>
    <t>Monthly**</t>
  </si>
  <si>
    <t>Tithe</t>
  </si>
  <si>
    <t>House Payment/Rent</t>
  </si>
  <si>
    <t>Home Equity Loan/HELOC</t>
  </si>
  <si>
    <t>Other</t>
  </si>
  <si>
    <t xml:space="preserve">    Utilities</t>
  </si>
  <si>
    <t>Electric</t>
  </si>
  <si>
    <t>Natural Gas</t>
  </si>
  <si>
    <t>Water/Sewer</t>
  </si>
  <si>
    <t>Trash Pickup</t>
  </si>
  <si>
    <t xml:space="preserve">Enter in the section below the total income you receive each month. This includes the obvious like net pay from paychecks but also any other income sources such as child support, unemployment compensation, self-employment income (side gigs, anyone?), or pensions and social security. Be sure to enter the "net" amount (amount you receive in your bank account after all deductions come out). </t>
  </si>
  <si>
    <t xml:space="preserve">Internet </t>
  </si>
  <si>
    <t>Streaming TV (i.e., Hulu, Disney+)</t>
  </si>
  <si>
    <t>Cellular Phone</t>
  </si>
  <si>
    <t xml:space="preserve">     Other Fixed Costs</t>
  </si>
  <si>
    <t>Life Insurance</t>
  </si>
  <si>
    <t>Auto Insurance</t>
  </si>
  <si>
    <t>Other Insurance (not deducted from paycheck)</t>
  </si>
  <si>
    <t>Childcare</t>
  </si>
  <si>
    <t>Student Loan</t>
  </si>
  <si>
    <t>Auto Loan #1</t>
  </si>
  <si>
    <t>Auto Loan #2</t>
  </si>
  <si>
    <t>Credit Card #1</t>
  </si>
  <si>
    <t>INCOME SOURCES</t>
  </si>
  <si>
    <t>Credit Card #2</t>
  </si>
  <si>
    <t xml:space="preserve">   Net wages (amount deposited to your bank)</t>
  </si>
  <si>
    <t>Cloud storage (Apple/Google/etc)</t>
  </si>
  <si>
    <t xml:space="preserve">   Net wages - second job</t>
  </si>
  <si>
    <t>Dues/membership fees (i.e., Costco)</t>
  </si>
  <si>
    <t xml:space="preserve">   Child support received</t>
  </si>
  <si>
    <t xml:space="preserve">   Unemployment compensation</t>
  </si>
  <si>
    <t xml:space="preserve">   Disability income</t>
  </si>
  <si>
    <t xml:space="preserve">     Necessary Variable Costs</t>
  </si>
  <si>
    <t xml:space="preserve">   Self-employment income</t>
  </si>
  <si>
    <t>Groceries</t>
  </si>
  <si>
    <t xml:space="preserve">   Pensions</t>
  </si>
  <si>
    <t>Medicines/Doctor/Dentist</t>
  </si>
  <si>
    <t xml:space="preserve">   Social security</t>
  </si>
  <si>
    <t>Auto Fuel</t>
  </si>
  <si>
    <t xml:space="preserve">   Other #1</t>
  </si>
  <si>
    <t>Auto Service/Parts</t>
  </si>
  <si>
    <t xml:space="preserve">   Other #2</t>
  </si>
  <si>
    <t>School Expense (lunches, fees)</t>
  </si>
  <si>
    <t xml:space="preserve">   Other #3</t>
  </si>
  <si>
    <t>Total Monthy Cash Available</t>
  </si>
  <si>
    <t xml:space="preserve">     Other Variable Costs</t>
  </si>
  <si>
    <t>Dining Out</t>
  </si>
  <si>
    <t>HELPFUL HINTS</t>
  </si>
  <si>
    <t>Beauty Salon</t>
  </si>
  <si>
    <t>If you are paid every two weeks, the most conservative is to enter your two paychecks/month here and ignore that 3rd one you get a few times per year. Stick it in savings! Otherwise, multiply your normal payckeck by 26 (the number of times you're paid per year) and then divide that figure by 12 (months in a year) to get your "average" monthly pay.</t>
  </si>
  <si>
    <t>Sports/Activities Registration &amp; Gear</t>
  </si>
  <si>
    <t>Pet Care &amp; Supplies</t>
  </si>
  <si>
    <t>Other Recreation</t>
  </si>
  <si>
    <t>Clothing</t>
  </si>
  <si>
    <t>Home Furnishings/Minor Repairs</t>
  </si>
  <si>
    <t>Miscellaneous</t>
  </si>
  <si>
    <t>Don't forget to account for things you only pay quarterly, semi-annually or annualy (i.e., auto insurance). Convert them to a monthly amount for this budget for this budget. For anything we don't pay on a monthly basis, I have a savings category for it. I transfer it out of checking each month so that I don't accidentally spend the money, and then when I need it I transfer it back from savings to pay the bill.</t>
  </si>
  <si>
    <t xml:space="preserve">    Transfers to Savings</t>
  </si>
  <si>
    <t>Gift Fund (Christmas, birthday, wedding, baby)</t>
  </si>
  <si>
    <t>Vacation Savings</t>
  </si>
  <si>
    <t>Major Auto Repair Savings (Registration, tires)</t>
  </si>
  <si>
    <t>Emergency Savings (Maintain at least $1K)</t>
  </si>
  <si>
    <t>Savings for Vet Visits</t>
  </si>
  <si>
    <t>Savings for Major Home Repairs</t>
  </si>
  <si>
    <t>Total Monthly Expenses</t>
  </si>
  <si>
    <t>Ending Cash</t>
  </si>
  <si>
    <t>Your goal is to keep this ending balance green!</t>
  </si>
  <si>
    <t>Budget</t>
  </si>
  <si>
    <t>Actual**</t>
  </si>
  <si>
    <t>Budget-to-Actual Monthly Expense Comparison</t>
  </si>
  <si>
    <t>** Enter monthly actual amount spent for each applicable category. Don't touch the budget column; it links from the Budget Plan tab.</t>
  </si>
  <si>
    <t>Variance</t>
  </si>
  <si>
    <t>** Enter monthly estimated spend amount for each applicable category. Feel free to edit labels as necessary in Column B. 
I recommend you don't add or delete a line from this sheet unless you're comfortable with Excel because you'll need to fix formulas here and make the same line additions/deletions on the Budget to Actual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</si>
</sst>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_(&quot;$&quot;* #,##0_);_(&quot;$&quot;* \(#,##0\);_(&quot;$&quot;* &quot;-&quot;??_);_(@_)"/>
  </numFmts>
  <fonts count="18" x14ac:knownFonts="1">
    <font>
      <sz val="11"/>
      <color theme="1"/>
      <name val="Calibri"/>
      <family val="2"/>
      <scheme val="minor"/>
    </font>
    <font>
      <sz val="11"/>
      <color theme="1"/>
      <name val="Calibri"/>
      <family val="2"/>
      <scheme val="minor"/>
    </font>
    <font>
      <b/>
      <sz val="14"/>
      <name val="Arial"/>
      <family val="2"/>
    </font>
    <font>
      <b/>
      <sz val="10"/>
      <name val="Arial"/>
      <family val="2"/>
    </font>
    <font>
      <b/>
      <i/>
      <sz val="10"/>
      <name val="Arial"/>
      <family val="2"/>
    </font>
    <font>
      <b/>
      <sz val="10"/>
      <color rgb="FF00B050"/>
      <name val="Arial"/>
      <family val="2"/>
    </font>
    <font>
      <i/>
      <sz val="10"/>
      <color rgb="FF002060"/>
      <name val="Arial"/>
      <family val="2"/>
    </font>
    <font>
      <sz val="10"/>
      <name val="Arial"/>
      <family val="2"/>
    </font>
    <font>
      <sz val="10"/>
      <color rgb="FF002060"/>
      <name val="Arial"/>
      <family val="2"/>
    </font>
    <font>
      <sz val="10"/>
      <color rgb="FF00B050"/>
      <name val="Arial"/>
      <family val="2"/>
    </font>
    <font>
      <b/>
      <u/>
      <sz val="10"/>
      <name val="Arial"/>
      <family val="2"/>
    </font>
    <font>
      <b/>
      <sz val="10"/>
      <color rgb="FF002060"/>
      <name val="Arial"/>
      <family val="2"/>
    </font>
    <font>
      <sz val="10"/>
      <color rgb="FF00B0F0"/>
      <name val="Arial"/>
      <family val="2"/>
    </font>
    <font>
      <b/>
      <u/>
      <sz val="10"/>
      <color rgb="FF002060"/>
      <name val="Arial"/>
      <family val="2"/>
    </font>
    <font>
      <sz val="11"/>
      <color rgb="FF002060"/>
      <name val="Calibri"/>
      <family val="2"/>
      <scheme val="minor"/>
    </font>
    <font>
      <b/>
      <sz val="11"/>
      <color theme="1"/>
      <name val="Calibri"/>
      <family val="2"/>
      <scheme val="minor"/>
    </font>
    <font>
      <sz val="11"/>
      <color theme="2" tint="-0.749992370372631"/>
      <name val="Calibri"/>
      <family val="2"/>
      <scheme val="minor"/>
    </font>
    <font>
      <sz val="10"/>
      <color theme="2" tint="-0.749992370372631"/>
      <name val="Arial"/>
      <family val="2"/>
    </font>
  </fonts>
  <fills count="7">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5" fontId="0" fillId="0" borderId="0" xfId="0" applyNumberFormat="1"/>
    <xf numFmtId="0" fontId="3" fillId="2" borderId="1" xfId="0" applyFont="1" applyFill="1" applyBorder="1"/>
    <xf numFmtId="5" fontId="0" fillId="2" borderId="2" xfId="0" applyNumberFormat="1" applyFill="1" applyBorder="1"/>
    <xf numFmtId="5" fontId="3" fillId="3" borderId="2" xfId="0" applyNumberFormat="1" applyFont="1" applyFill="1" applyBorder="1" applyAlignment="1">
      <alignment horizontal="center"/>
    </xf>
    <xf numFmtId="164" fontId="5" fillId="4" borderId="3" xfId="0" applyNumberFormat="1" applyFont="1" applyFill="1" applyBorder="1"/>
    <xf numFmtId="0" fontId="0" fillId="0" borderId="4" xfId="0" applyBorder="1"/>
    <xf numFmtId="0" fontId="0" fillId="0" borderId="5" xfId="0" applyBorder="1"/>
    <xf numFmtId="5" fontId="0" fillId="0" borderId="2" xfId="0" applyNumberFormat="1" applyBorder="1"/>
    <xf numFmtId="164" fontId="8" fillId="5" borderId="4" xfId="1" applyNumberFormat="1" applyFont="1" applyFill="1" applyBorder="1"/>
    <xf numFmtId="164" fontId="9" fillId="0" borderId="3" xfId="1" applyNumberFormat="1" applyFont="1" applyBorder="1"/>
    <xf numFmtId="0" fontId="7" fillId="0" borderId="4" xfId="0" applyFont="1" applyBorder="1"/>
    <xf numFmtId="0" fontId="7" fillId="0" borderId="5" xfId="0" applyFont="1" applyBorder="1"/>
    <xf numFmtId="5" fontId="0" fillId="2" borderId="1" xfId="0" applyNumberFormat="1" applyFill="1" applyBorder="1"/>
    <xf numFmtId="164" fontId="8" fillId="2" borderId="6" xfId="1" applyNumberFormat="1" applyFont="1" applyFill="1" applyBorder="1"/>
    <xf numFmtId="10" fontId="0" fillId="0" borderId="0" xfId="0" applyNumberFormat="1"/>
    <xf numFmtId="0" fontId="7" fillId="0" borderId="0" xfId="0" applyFont="1"/>
    <xf numFmtId="14" fontId="10" fillId="0" borderId="0" xfId="0" applyNumberFormat="1" applyFont="1" applyAlignment="1">
      <alignment horizontal="left"/>
    </xf>
    <xf numFmtId="14" fontId="7" fillId="0" borderId="0" xfId="0" applyNumberFormat="1" applyFont="1" applyAlignment="1">
      <alignment horizontal="left"/>
    </xf>
    <xf numFmtId="164" fontId="11" fillId="6" borderId="0" xfId="1" applyNumberFormat="1" applyFont="1" applyFill="1" applyAlignment="1">
      <alignment horizontal="center"/>
    </xf>
    <xf numFmtId="5" fontId="0" fillId="0" borderId="1" xfId="0" applyNumberFormat="1" applyBorder="1"/>
    <xf numFmtId="164" fontId="11" fillId="6" borderId="7" xfId="1" applyNumberFormat="1" applyFont="1" applyFill="1" applyBorder="1" applyAlignment="1">
      <alignment horizontal="center"/>
    </xf>
    <xf numFmtId="14" fontId="3" fillId="0" borderId="0" xfId="0" applyNumberFormat="1" applyFont="1" applyAlignment="1">
      <alignment horizontal="center"/>
    </xf>
    <xf numFmtId="164" fontId="11" fillId="4" borderId="8" xfId="1" applyNumberFormat="1" applyFont="1" applyFill="1" applyBorder="1" applyAlignment="1">
      <alignment horizontal="center"/>
    </xf>
    <xf numFmtId="13" fontId="7" fillId="0" borderId="0" xfId="0" applyNumberFormat="1" applyFont="1"/>
    <xf numFmtId="37" fontId="0" fillId="0" borderId="0" xfId="0" applyNumberFormat="1"/>
    <xf numFmtId="5" fontId="3" fillId="0" borderId="2" xfId="0" applyNumberFormat="1" applyFont="1" applyBorder="1"/>
    <xf numFmtId="5" fontId="3" fillId="0" borderId="2" xfId="0" applyNumberFormat="1" applyFont="1" applyBorder="1" applyAlignment="1">
      <alignment horizontal="right"/>
    </xf>
    <xf numFmtId="164" fontId="11" fillId="0" borderId="4" xfId="1" applyNumberFormat="1" applyFont="1" applyBorder="1"/>
    <xf numFmtId="164" fontId="5" fillId="0" borderId="3" xfId="1" applyNumberFormat="1" applyFont="1" applyBorder="1"/>
    <xf numFmtId="5" fontId="0" fillId="0" borderId="9" xfId="0" applyNumberFormat="1" applyBorder="1"/>
    <xf numFmtId="5" fontId="7" fillId="0" borderId="0" xfId="0" quotePrefix="1" applyNumberFormat="1" applyFont="1" applyAlignment="1">
      <alignment horizontal="center"/>
    </xf>
    <xf numFmtId="5" fontId="4" fillId="0" borderId="0" xfId="0" applyNumberFormat="1" applyFont="1" applyAlignment="1">
      <alignment horizontal="center"/>
    </xf>
    <xf numFmtId="0" fontId="12" fillId="0" borderId="0" xfId="0" applyFont="1"/>
    <xf numFmtId="0" fontId="13" fillId="0" borderId="0" xfId="0" applyFont="1"/>
    <xf numFmtId="0" fontId="8" fillId="0" borderId="0" xfId="0" applyFont="1"/>
    <xf numFmtId="0" fontId="6" fillId="0" borderId="0" xfId="0" applyFont="1" applyAlignment="1">
      <alignment vertical="center" wrapText="1"/>
    </xf>
    <xf numFmtId="0" fontId="14" fillId="0" borderId="0" xfId="0" applyFont="1"/>
    <xf numFmtId="164" fontId="15" fillId="0" borderId="5" xfId="1" applyNumberFormat="1" applyFont="1" applyBorder="1"/>
    <xf numFmtId="0" fontId="3" fillId="2" borderId="1" xfId="0" applyFont="1" applyFill="1" applyBorder="1" applyAlignment="1">
      <alignment horizontal="center"/>
    </xf>
    <xf numFmtId="5" fontId="0" fillId="2" borderId="3" xfId="0" applyNumberFormat="1" applyFill="1" applyBorder="1"/>
    <xf numFmtId="0" fontId="3" fillId="2" borderId="2" xfId="0" applyFont="1" applyFill="1" applyBorder="1" applyAlignment="1">
      <alignment horizontal="center"/>
    </xf>
    <xf numFmtId="164" fontId="8" fillId="5" borderId="3" xfId="1" applyNumberFormat="1" applyFont="1" applyFill="1" applyBorder="1"/>
    <xf numFmtId="5" fontId="0" fillId="2" borderId="5" xfId="0" applyNumberFormat="1" applyFill="1" applyBorder="1"/>
    <xf numFmtId="0" fontId="16" fillId="0" borderId="5" xfId="0" applyFont="1" applyBorder="1"/>
    <xf numFmtId="5" fontId="16" fillId="0" borderId="2" xfId="0" applyNumberFormat="1" applyFont="1" applyBorder="1"/>
    <xf numFmtId="164" fontId="16" fillId="0" borderId="5" xfId="1" applyNumberFormat="1" applyFont="1" applyBorder="1"/>
    <xf numFmtId="0" fontId="17" fillId="0" borderId="5" xfId="0" applyFont="1" applyBorder="1"/>
    <xf numFmtId="164" fontId="0" fillId="2" borderId="5" xfId="1" applyNumberFormat="1" applyFont="1" applyFill="1" applyBorder="1"/>
    <xf numFmtId="164" fontId="17" fillId="0" borderId="3" xfId="1" applyNumberFormat="1" applyFont="1" applyBorder="1"/>
    <xf numFmtId="0" fontId="3" fillId="2" borderId="3" xfId="0" applyFont="1" applyFill="1" applyBorder="1" applyAlignment="1">
      <alignment horizontal="center"/>
    </xf>
    <xf numFmtId="164" fontId="8" fillId="0" borderId="3" xfId="1" applyNumberFormat="1" applyFont="1" applyFill="1" applyBorder="1"/>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center"/>
    </xf>
    <xf numFmtId="164" fontId="11" fillId="0" borderId="3" xfId="1" applyNumberFormat="1" applyFont="1" applyFill="1" applyBorder="1"/>
    <xf numFmtId="164" fontId="15" fillId="0" borderId="3" xfId="1" applyNumberFormat="1" applyFont="1" applyBorder="1"/>
    <xf numFmtId="14" fontId="6" fillId="6" borderId="0" xfId="0" applyNumberFormat="1" applyFont="1" applyFill="1" applyAlignment="1">
      <alignment horizontal="left" vertical="center" wrapText="1"/>
    </xf>
    <xf numFmtId="0" fontId="0" fillId="6" borderId="0" xfId="0" applyFill="1" applyAlignment="1">
      <alignmen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vertical="center" wrapText="1"/>
    </xf>
    <xf numFmtId="14" fontId="6" fillId="5" borderId="0" xfId="0" applyNumberFormat="1" applyFont="1" applyFill="1" applyAlignment="1">
      <alignment horizontal="left" vertical="center" wrapText="1"/>
    </xf>
    <xf numFmtId="0" fontId="0" fillId="5"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wrapText="1"/>
    </xf>
    <xf numFmtId="0" fontId="3" fillId="2" borderId="10" xfId="0" applyFont="1" applyFill="1" applyBorder="1"/>
  </cellXfs>
  <cellStyles count="2">
    <cellStyle name="Currency" xfId="1" builtinId="4"/>
    <cellStyle name="Normal" xfId="0" builtinId="0"/>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2514600</xdr:colOff>
      <xdr:row>20</xdr:row>
      <xdr:rowOff>95250</xdr:rowOff>
    </xdr:from>
    <xdr:to>
      <xdr:col>7</xdr:col>
      <xdr:colOff>333375</xdr:colOff>
      <xdr:row>24</xdr:row>
      <xdr:rowOff>95250</xdr:rowOff>
    </xdr:to>
    <xdr:cxnSp macro="">
      <xdr:nvCxnSpPr>
        <xdr:cNvPr id="2" name="Straight Arrow Connector 1">
          <a:extLst>
            <a:ext uri="{FF2B5EF4-FFF2-40B4-BE49-F238E27FC236}">
              <a16:creationId xmlns:a16="http://schemas.microsoft.com/office/drawing/2014/main" id="{36B6B239-658C-455A-974D-451E0B090971}"/>
            </a:ext>
          </a:extLst>
        </xdr:cNvPr>
        <xdr:cNvCxnSpPr/>
      </xdr:nvCxnSpPr>
      <xdr:spPr>
        <a:xfrm>
          <a:off x="7848600" y="3752850"/>
          <a:ext cx="561975"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58</xdr:row>
      <xdr:rowOff>76200</xdr:rowOff>
    </xdr:from>
    <xdr:to>
      <xdr:col>5</xdr:col>
      <xdr:colOff>219075</xdr:colOff>
      <xdr:row>58</xdr:row>
      <xdr:rowOff>76200</xdr:rowOff>
    </xdr:to>
    <xdr:cxnSp macro="">
      <xdr:nvCxnSpPr>
        <xdr:cNvPr id="3" name="Straight Arrow Connector 2">
          <a:extLst>
            <a:ext uri="{FF2B5EF4-FFF2-40B4-BE49-F238E27FC236}">
              <a16:creationId xmlns:a16="http://schemas.microsoft.com/office/drawing/2014/main" id="{32D33E09-945D-4CA9-A444-A8736F1D8809}"/>
            </a:ext>
          </a:extLst>
        </xdr:cNvPr>
        <xdr:cNvCxnSpPr/>
      </xdr:nvCxnSpPr>
      <xdr:spPr>
        <a:xfrm flipH="1">
          <a:off x="5105400" y="10067925"/>
          <a:ext cx="1905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32D1-7166-453E-8BFE-99356112AF8A}">
  <sheetPr>
    <tabColor theme="9" tint="0.59999389629810485"/>
    <pageSetUpPr fitToPage="1"/>
  </sheetPr>
  <dimension ref="A1:Q112"/>
  <sheetViews>
    <sheetView showGridLines="0" tabSelected="1" zoomScale="90" zoomScaleNormal="90" workbookViewId="0">
      <selection activeCell="K31" sqref="K31"/>
    </sheetView>
  </sheetViews>
  <sheetFormatPr defaultRowHeight="15" x14ac:dyDescent="0.25"/>
  <cols>
    <col min="1" max="1" width="6.140625" customWidth="1"/>
    <col min="2" max="2" width="28.28515625" customWidth="1"/>
    <col min="3" max="3" width="13.140625" customWidth="1"/>
    <col min="4" max="4" width="14" customWidth="1"/>
    <col min="5" max="5" width="14.5703125" customWidth="1"/>
    <col min="6" max="6" width="3.85546875" customWidth="1"/>
    <col min="7" max="7" width="41.140625" customWidth="1"/>
    <col min="8" max="8" width="10.28515625" customWidth="1"/>
    <col min="9" max="9" width="12.28515625" bestFit="1" customWidth="1"/>
    <col min="10" max="10" width="4.28515625" customWidth="1"/>
    <col min="11" max="11" width="31.140625" customWidth="1"/>
    <col min="12" max="12" width="10.28515625" bestFit="1" customWidth="1"/>
    <col min="13" max="13" width="21.5703125" customWidth="1"/>
    <col min="14" max="14" width="12.7109375" customWidth="1"/>
  </cols>
  <sheetData>
    <row r="1" spans="1:14" ht="34.5" customHeight="1" x14ac:dyDescent="0.25">
      <c r="A1" s="1" t="s">
        <v>0</v>
      </c>
      <c r="B1" s="2"/>
    </row>
    <row r="2" spans="1:14" ht="24" customHeight="1" x14ac:dyDescent="0.25">
      <c r="A2" s="2"/>
      <c r="B2" s="2"/>
      <c r="E2" s="3" t="s">
        <v>1</v>
      </c>
      <c r="G2" s="4"/>
      <c r="H2" s="4"/>
      <c r="I2" s="4"/>
      <c r="N2" s="5"/>
    </row>
    <row r="3" spans="1:14" x14ac:dyDescent="0.25">
      <c r="A3" s="6" t="s">
        <v>2</v>
      </c>
      <c r="B3" s="6"/>
      <c r="C3" s="7"/>
      <c r="D3" s="8" t="s">
        <v>3</v>
      </c>
      <c r="E3" s="9">
        <f>+H37</f>
        <v>5300</v>
      </c>
      <c r="F3" s="2"/>
      <c r="G3" s="66" t="s">
        <v>75</v>
      </c>
      <c r="H3" s="4"/>
      <c r="I3" s="4"/>
    </row>
    <row r="4" spans="1:14" x14ac:dyDescent="0.25">
      <c r="A4" s="10"/>
      <c r="B4" s="11" t="s">
        <v>4</v>
      </c>
      <c r="C4" s="12"/>
      <c r="D4" s="13">
        <v>530</v>
      </c>
      <c r="E4" s="14">
        <f>+E3-D4</f>
        <v>4770</v>
      </c>
      <c r="F4" s="5"/>
      <c r="G4" s="67"/>
      <c r="H4" s="4"/>
      <c r="I4" s="4"/>
    </row>
    <row r="5" spans="1:14" x14ac:dyDescent="0.25">
      <c r="A5" s="15"/>
      <c r="B5" s="16" t="s">
        <v>5</v>
      </c>
      <c r="C5" s="12"/>
      <c r="D5" s="13">
        <v>1500</v>
      </c>
      <c r="E5" s="14">
        <f t="shared" ref="E5:E59" si="0">+E4-D5</f>
        <v>3270</v>
      </c>
      <c r="F5" s="5"/>
      <c r="G5" s="67"/>
      <c r="H5" s="4"/>
      <c r="I5" s="4"/>
      <c r="J5" s="5"/>
    </row>
    <row r="6" spans="1:14" x14ac:dyDescent="0.25">
      <c r="A6" s="15"/>
      <c r="B6" s="16" t="s">
        <v>6</v>
      </c>
      <c r="C6" s="12"/>
      <c r="D6" s="13">
        <v>200</v>
      </c>
      <c r="E6" s="14">
        <f t="shared" si="0"/>
        <v>3070</v>
      </c>
      <c r="F6" s="5"/>
      <c r="G6" s="67"/>
      <c r="H6" s="4"/>
      <c r="I6" s="4"/>
      <c r="J6" s="5"/>
    </row>
    <row r="7" spans="1:14" x14ac:dyDescent="0.25">
      <c r="A7" s="15"/>
      <c r="B7" s="16" t="s">
        <v>7</v>
      </c>
      <c r="C7" s="12"/>
      <c r="D7" s="13">
        <v>0</v>
      </c>
      <c r="E7" s="14">
        <f t="shared" si="0"/>
        <v>3070</v>
      </c>
      <c r="F7" s="5"/>
      <c r="G7" s="67"/>
      <c r="H7" s="4"/>
      <c r="I7" s="4"/>
      <c r="J7" s="5"/>
    </row>
    <row r="8" spans="1:14" x14ac:dyDescent="0.25">
      <c r="A8" s="6" t="s">
        <v>8</v>
      </c>
      <c r="B8" s="6"/>
      <c r="C8" s="17"/>
      <c r="D8" s="18"/>
      <c r="E8" s="14">
        <f t="shared" si="0"/>
        <v>3070</v>
      </c>
      <c r="F8" s="5"/>
      <c r="G8" s="67"/>
      <c r="H8" s="4"/>
      <c r="I8" s="4"/>
      <c r="J8" s="5"/>
    </row>
    <row r="9" spans="1:14" x14ac:dyDescent="0.25">
      <c r="A9" s="15"/>
      <c r="B9" s="16" t="s">
        <v>9</v>
      </c>
      <c r="C9" s="12"/>
      <c r="D9" s="13">
        <v>95</v>
      </c>
      <c r="E9" s="14">
        <f t="shared" si="0"/>
        <v>2975</v>
      </c>
      <c r="F9" s="5"/>
      <c r="G9" s="68"/>
      <c r="H9" s="4"/>
      <c r="I9" s="4"/>
      <c r="J9" s="5"/>
    </row>
    <row r="10" spans="1:14" x14ac:dyDescent="0.25">
      <c r="A10" s="15"/>
      <c r="B10" s="16" t="s">
        <v>10</v>
      </c>
      <c r="C10" s="12"/>
      <c r="D10" s="13">
        <v>50</v>
      </c>
      <c r="E10" s="14">
        <f t="shared" si="0"/>
        <v>2925</v>
      </c>
      <c r="F10" s="5"/>
      <c r="G10" s="68"/>
      <c r="H10" s="4"/>
      <c r="I10" s="4"/>
      <c r="J10" s="5"/>
    </row>
    <row r="11" spans="1:14" x14ac:dyDescent="0.25">
      <c r="A11" s="15"/>
      <c r="B11" s="16" t="s">
        <v>11</v>
      </c>
      <c r="C11" s="12"/>
      <c r="D11" s="13">
        <v>100</v>
      </c>
      <c r="E11" s="14">
        <f t="shared" si="0"/>
        <v>2825</v>
      </c>
      <c r="F11" s="5"/>
      <c r="H11" s="4"/>
      <c r="I11" s="4"/>
      <c r="J11" s="5"/>
    </row>
    <row r="12" spans="1:14" x14ac:dyDescent="0.25">
      <c r="A12" s="15"/>
      <c r="B12" s="16" t="s">
        <v>12</v>
      </c>
      <c r="C12" s="12"/>
      <c r="D12" s="13">
        <v>0</v>
      </c>
      <c r="E12" s="14">
        <f t="shared" si="0"/>
        <v>2825</v>
      </c>
      <c r="F12" s="5"/>
      <c r="G12" s="61" t="s">
        <v>13</v>
      </c>
      <c r="H12" s="4"/>
      <c r="I12" s="4"/>
      <c r="J12" s="5"/>
    </row>
    <row r="13" spans="1:14" x14ac:dyDescent="0.25">
      <c r="A13" s="15"/>
      <c r="B13" s="16" t="s">
        <v>14</v>
      </c>
      <c r="C13" s="12"/>
      <c r="D13" s="13">
        <v>80</v>
      </c>
      <c r="E13" s="14">
        <f t="shared" si="0"/>
        <v>2745</v>
      </c>
      <c r="F13" s="5"/>
      <c r="G13" s="62"/>
      <c r="H13" s="4"/>
      <c r="I13" s="4"/>
      <c r="J13" s="5"/>
    </row>
    <row r="14" spans="1:14" x14ac:dyDescent="0.25">
      <c r="A14" s="15"/>
      <c r="B14" s="16" t="s">
        <v>15</v>
      </c>
      <c r="C14" s="12"/>
      <c r="D14" s="13">
        <v>60</v>
      </c>
      <c r="E14" s="14">
        <f t="shared" si="0"/>
        <v>2685</v>
      </c>
      <c r="F14" s="5"/>
      <c r="G14" s="62"/>
      <c r="H14" s="4"/>
      <c r="I14" s="4"/>
      <c r="J14" s="5"/>
    </row>
    <row r="15" spans="1:14" x14ac:dyDescent="0.25">
      <c r="A15" s="15"/>
      <c r="B15" s="16" t="s">
        <v>16</v>
      </c>
      <c r="C15" s="12"/>
      <c r="D15" s="13">
        <v>200</v>
      </c>
      <c r="E15" s="14">
        <f t="shared" si="0"/>
        <v>2485</v>
      </c>
      <c r="F15" s="5"/>
      <c r="G15" s="62"/>
      <c r="I15" s="4"/>
      <c r="J15" s="5"/>
    </row>
    <row r="16" spans="1:14" x14ac:dyDescent="0.25">
      <c r="A16" s="15"/>
      <c r="B16" s="16" t="s">
        <v>7</v>
      </c>
      <c r="C16" s="12"/>
      <c r="D16" s="13">
        <v>0</v>
      </c>
      <c r="E16" s="14">
        <f t="shared" si="0"/>
        <v>2485</v>
      </c>
      <c r="F16" s="5"/>
      <c r="G16" s="62"/>
      <c r="I16" s="19"/>
      <c r="J16" s="5"/>
      <c r="K16" s="20"/>
      <c r="L16" s="20"/>
    </row>
    <row r="17" spans="1:12" x14ac:dyDescent="0.25">
      <c r="A17" s="6" t="s">
        <v>17</v>
      </c>
      <c r="B17" s="6"/>
      <c r="C17" s="17"/>
      <c r="D17" s="18"/>
      <c r="E17" s="14">
        <f t="shared" si="0"/>
        <v>2485</v>
      </c>
      <c r="F17" s="5"/>
      <c r="G17" s="62"/>
      <c r="I17" s="19"/>
      <c r="J17" s="5"/>
      <c r="K17" s="20"/>
      <c r="L17" s="20"/>
    </row>
    <row r="18" spans="1:12" x14ac:dyDescent="0.25">
      <c r="A18" s="15"/>
      <c r="B18" s="16" t="s">
        <v>18</v>
      </c>
      <c r="C18" s="12"/>
      <c r="D18" s="13">
        <v>25</v>
      </c>
      <c r="E18" s="14">
        <f t="shared" si="0"/>
        <v>2460</v>
      </c>
      <c r="F18" s="5"/>
      <c r="G18" s="62"/>
      <c r="I18" s="19"/>
      <c r="J18" s="5"/>
      <c r="K18" s="20"/>
      <c r="L18" s="20"/>
    </row>
    <row r="19" spans="1:12" x14ac:dyDescent="0.25">
      <c r="A19" s="15"/>
      <c r="B19" s="16" t="s">
        <v>19</v>
      </c>
      <c r="C19" s="12"/>
      <c r="D19" s="13">
        <v>150</v>
      </c>
      <c r="E19" s="14">
        <f t="shared" si="0"/>
        <v>2310</v>
      </c>
      <c r="F19" s="5"/>
      <c r="G19" s="62"/>
      <c r="I19" s="19"/>
      <c r="J19" s="5"/>
      <c r="L19" s="20"/>
    </row>
    <row r="20" spans="1:12" x14ac:dyDescent="0.25">
      <c r="A20" s="15"/>
      <c r="B20" s="16" t="s">
        <v>20</v>
      </c>
      <c r="C20" s="12"/>
      <c r="D20" s="13">
        <v>0</v>
      </c>
      <c r="E20" s="14">
        <f t="shared" si="0"/>
        <v>2310</v>
      </c>
      <c r="F20" s="5"/>
      <c r="G20" s="62"/>
      <c r="I20" s="19"/>
      <c r="J20" s="5"/>
      <c r="L20" s="20"/>
    </row>
    <row r="21" spans="1:12" x14ac:dyDescent="0.25">
      <c r="A21" s="15"/>
      <c r="B21" s="16" t="s">
        <v>21</v>
      </c>
      <c r="C21" s="12"/>
      <c r="D21" s="13">
        <v>300</v>
      </c>
      <c r="E21" s="14">
        <f t="shared" si="0"/>
        <v>2010</v>
      </c>
      <c r="F21" s="5"/>
      <c r="G21" s="62"/>
      <c r="J21" s="5"/>
    </row>
    <row r="22" spans="1:12" x14ac:dyDescent="0.25">
      <c r="A22" s="15"/>
      <c r="B22" s="16" t="s">
        <v>22</v>
      </c>
      <c r="C22" s="12"/>
      <c r="D22" s="13">
        <v>50</v>
      </c>
      <c r="E22" s="14">
        <f t="shared" si="0"/>
        <v>1960</v>
      </c>
      <c r="F22" s="5"/>
      <c r="G22" s="62"/>
      <c r="J22" s="5"/>
    </row>
    <row r="23" spans="1:12" x14ac:dyDescent="0.25">
      <c r="A23" s="15"/>
      <c r="B23" s="16" t="s">
        <v>23</v>
      </c>
      <c r="C23" s="12"/>
      <c r="D23" s="13">
        <v>0</v>
      </c>
      <c r="E23" s="14">
        <f t="shared" si="0"/>
        <v>1960</v>
      </c>
      <c r="F23" s="5"/>
      <c r="J23" s="5"/>
    </row>
    <row r="24" spans="1:12" x14ac:dyDescent="0.25">
      <c r="A24" s="15"/>
      <c r="B24" s="16" t="s">
        <v>24</v>
      </c>
      <c r="C24" s="12"/>
      <c r="D24" s="13">
        <v>0</v>
      </c>
      <c r="E24" s="14">
        <f t="shared" si="0"/>
        <v>1960</v>
      </c>
      <c r="F24" s="5"/>
      <c r="J24" s="5"/>
    </row>
    <row r="25" spans="1:12" x14ac:dyDescent="0.25">
      <c r="A25" s="15"/>
      <c r="B25" s="16" t="s">
        <v>25</v>
      </c>
      <c r="C25" s="12"/>
      <c r="D25" s="13">
        <v>0</v>
      </c>
      <c r="E25" s="14">
        <f t="shared" si="0"/>
        <v>1960</v>
      </c>
      <c r="F25" s="5"/>
      <c r="G25" s="21" t="s">
        <v>26</v>
      </c>
      <c r="H25" s="4"/>
      <c r="J25" s="19"/>
    </row>
    <row r="26" spans="1:12" x14ac:dyDescent="0.25">
      <c r="A26" s="15"/>
      <c r="B26" s="16" t="s">
        <v>27</v>
      </c>
      <c r="C26" s="12"/>
      <c r="D26" s="13">
        <v>0</v>
      </c>
      <c r="E26" s="14">
        <f t="shared" si="0"/>
        <v>1960</v>
      </c>
      <c r="F26" s="5"/>
      <c r="G26" s="22" t="s">
        <v>28</v>
      </c>
      <c r="H26" s="23">
        <v>4500</v>
      </c>
      <c r="J26" s="5"/>
      <c r="K26" s="20"/>
    </row>
    <row r="27" spans="1:12" x14ac:dyDescent="0.25">
      <c r="A27" s="15"/>
      <c r="B27" s="16" t="s">
        <v>29</v>
      </c>
      <c r="C27" s="12"/>
      <c r="D27" s="13">
        <v>5</v>
      </c>
      <c r="E27" s="14">
        <f t="shared" si="0"/>
        <v>1955</v>
      </c>
      <c r="F27" s="5"/>
      <c r="G27" s="22" t="s">
        <v>30</v>
      </c>
      <c r="H27" s="23">
        <v>0</v>
      </c>
      <c r="J27" s="5"/>
    </row>
    <row r="28" spans="1:12" x14ac:dyDescent="0.25">
      <c r="A28" s="15"/>
      <c r="B28" s="16" t="s">
        <v>31</v>
      </c>
      <c r="C28" s="12"/>
      <c r="D28" s="13">
        <v>60</v>
      </c>
      <c r="E28" s="14">
        <f t="shared" si="0"/>
        <v>1895</v>
      </c>
      <c r="F28" s="5"/>
      <c r="G28" s="22" t="s">
        <v>32</v>
      </c>
      <c r="H28" s="23">
        <v>0</v>
      </c>
      <c r="J28" s="5"/>
    </row>
    <row r="29" spans="1:12" x14ac:dyDescent="0.25">
      <c r="A29" s="15"/>
      <c r="B29" s="16" t="s">
        <v>7</v>
      </c>
      <c r="C29" s="12"/>
      <c r="D29" s="13">
        <v>100</v>
      </c>
      <c r="E29" s="14">
        <f t="shared" si="0"/>
        <v>1795</v>
      </c>
      <c r="F29" s="5"/>
      <c r="G29" s="22" t="s">
        <v>33</v>
      </c>
      <c r="H29" s="23">
        <v>0</v>
      </c>
      <c r="J29" s="5"/>
    </row>
    <row r="30" spans="1:12" x14ac:dyDescent="0.25">
      <c r="A30" s="15"/>
      <c r="B30" s="16" t="s">
        <v>7</v>
      </c>
      <c r="C30" s="12"/>
      <c r="D30" s="13">
        <v>0</v>
      </c>
      <c r="E30" s="14">
        <f t="shared" si="0"/>
        <v>1795</v>
      </c>
      <c r="F30" s="5"/>
      <c r="G30" s="22" t="s">
        <v>34</v>
      </c>
      <c r="H30" s="23">
        <v>0</v>
      </c>
      <c r="J30" s="5"/>
      <c r="K30" s="20"/>
    </row>
    <row r="31" spans="1:12" x14ac:dyDescent="0.25">
      <c r="A31" s="6" t="s">
        <v>35</v>
      </c>
      <c r="B31" s="6"/>
      <c r="C31" s="17"/>
      <c r="D31" s="18"/>
      <c r="E31" s="14">
        <f t="shared" si="0"/>
        <v>1795</v>
      </c>
      <c r="F31" s="5"/>
      <c r="G31" s="22" t="s">
        <v>36</v>
      </c>
      <c r="H31" s="23">
        <v>50</v>
      </c>
      <c r="I31" s="19"/>
      <c r="J31" s="5"/>
      <c r="K31" s="20"/>
    </row>
    <row r="32" spans="1:12" x14ac:dyDescent="0.25">
      <c r="A32" s="15"/>
      <c r="B32" s="16" t="s">
        <v>37</v>
      </c>
      <c r="C32" s="12"/>
      <c r="D32" s="13">
        <v>825</v>
      </c>
      <c r="E32" s="14">
        <f t="shared" si="0"/>
        <v>970</v>
      </c>
      <c r="F32" s="5"/>
      <c r="G32" s="22" t="s">
        <v>38</v>
      </c>
      <c r="H32" s="23">
        <v>0</v>
      </c>
      <c r="I32" s="19"/>
      <c r="J32" s="5"/>
    </row>
    <row r="33" spans="1:17" x14ac:dyDescent="0.25">
      <c r="A33" s="15"/>
      <c r="B33" s="16" t="s">
        <v>39</v>
      </c>
      <c r="C33" s="12"/>
      <c r="D33" s="13">
        <v>25</v>
      </c>
      <c r="E33" s="14">
        <f t="shared" si="0"/>
        <v>945</v>
      </c>
      <c r="F33" s="5"/>
      <c r="G33" s="22" t="s">
        <v>40</v>
      </c>
      <c r="H33" s="23">
        <v>0</v>
      </c>
      <c r="I33" s="19"/>
      <c r="J33" s="5"/>
    </row>
    <row r="34" spans="1:17" x14ac:dyDescent="0.25">
      <c r="A34" s="15"/>
      <c r="B34" s="16" t="s">
        <v>41</v>
      </c>
      <c r="C34" s="12"/>
      <c r="D34" s="13">
        <v>250</v>
      </c>
      <c r="E34" s="14">
        <f t="shared" si="0"/>
        <v>695</v>
      </c>
      <c r="F34" s="5"/>
      <c r="G34" s="22" t="s">
        <v>42</v>
      </c>
      <c r="H34" s="23">
        <v>750</v>
      </c>
      <c r="I34" s="19"/>
      <c r="J34" s="5"/>
      <c r="K34" s="20"/>
    </row>
    <row r="35" spans="1:17" x14ac:dyDescent="0.25">
      <c r="A35" s="15"/>
      <c r="B35" s="16" t="s">
        <v>43</v>
      </c>
      <c r="C35" s="12"/>
      <c r="D35" s="13">
        <v>75</v>
      </c>
      <c r="E35" s="14">
        <f t="shared" si="0"/>
        <v>620</v>
      </c>
      <c r="F35" s="5"/>
      <c r="G35" s="22" t="s">
        <v>44</v>
      </c>
      <c r="H35" s="23">
        <v>0</v>
      </c>
      <c r="I35" s="19"/>
      <c r="J35" s="5"/>
    </row>
    <row r="36" spans="1:17" x14ac:dyDescent="0.25">
      <c r="A36" s="15"/>
      <c r="B36" s="16" t="s">
        <v>45</v>
      </c>
      <c r="C36" s="24"/>
      <c r="D36" s="13">
        <v>75</v>
      </c>
      <c r="E36" s="14">
        <f t="shared" si="0"/>
        <v>545</v>
      </c>
      <c r="F36" s="5"/>
      <c r="G36" s="22" t="s">
        <v>46</v>
      </c>
      <c r="H36" s="25">
        <v>0</v>
      </c>
      <c r="I36" s="19"/>
      <c r="J36" s="5"/>
    </row>
    <row r="37" spans="1:17" ht="15.75" thickBot="1" x14ac:dyDescent="0.3">
      <c r="A37" s="15"/>
      <c r="B37" s="16" t="s">
        <v>7</v>
      </c>
      <c r="C37" s="24"/>
      <c r="D37" s="13">
        <v>0</v>
      </c>
      <c r="E37" s="14">
        <f t="shared" si="0"/>
        <v>545</v>
      </c>
      <c r="F37" s="5"/>
      <c r="G37" s="26" t="s">
        <v>47</v>
      </c>
      <c r="H37" s="27">
        <f>SUM(H26:H36)</f>
        <v>5300</v>
      </c>
      <c r="I37" s="19"/>
      <c r="J37" s="5"/>
    </row>
    <row r="38" spans="1:17" ht="15.75" thickTop="1" x14ac:dyDescent="0.25">
      <c r="A38" s="15"/>
      <c r="B38" s="16" t="s">
        <v>7</v>
      </c>
      <c r="C38" s="24"/>
      <c r="D38" s="13">
        <v>0</v>
      </c>
      <c r="E38" s="14">
        <f t="shared" si="0"/>
        <v>545</v>
      </c>
      <c r="F38" s="5"/>
      <c r="H38" s="28"/>
      <c r="I38" s="19"/>
      <c r="J38" s="5"/>
      <c r="Q38" s="29"/>
    </row>
    <row r="39" spans="1:17" x14ac:dyDescent="0.25">
      <c r="A39" s="6" t="s">
        <v>48</v>
      </c>
      <c r="B39" s="6"/>
      <c r="C39" s="17"/>
      <c r="D39" s="18"/>
      <c r="E39" s="14">
        <f t="shared" si="0"/>
        <v>545</v>
      </c>
      <c r="F39" s="5"/>
      <c r="H39" s="28"/>
    </row>
    <row r="40" spans="1:17" x14ac:dyDescent="0.25">
      <c r="A40" s="15"/>
      <c r="B40" s="16" t="s">
        <v>49</v>
      </c>
      <c r="C40" s="12"/>
      <c r="D40" s="13">
        <v>150</v>
      </c>
      <c r="E40" s="14">
        <f t="shared" si="0"/>
        <v>395</v>
      </c>
      <c r="F40" s="5"/>
      <c r="G40" s="38" t="s">
        <v>50</v>
      </c>
      <c r="H40" s="39"/>
      <c r="I40" s="19"/>
    </row>
    <row r="41" spans="1:17" x14ac:dyDescent="0.25">
      <c r="A41" s="15"/>
      <c r="B41" s="16" t="s">
        <v>51</v>
      </c>
      <c r="C41" s="12"/>
      <c r="D41" s="13">
        <v>30</v>
      </c>
      <c r="E41" s="14">
        <f t="shared" si="0"/>
        <v>365</v>
      </c>
      <c r="F41" s="5"/>
      <c r="G41" s="63" t="s">
        <v>52</v>
      </c>
      <c r="H41" s="64"/>
      <c r="I41" s="19"/>
    </row>
    <row r="42" spans="1:17" x14ac:dyDescent="0.25">
      <c r="A42" s="15"/>
      <c r="B42" s="16" t="s">
        <v>53</v>
      </c>
      <c r="C42" s="12"/>
      <c r="D42" s="13">
        <v>0</v>
      </c>
      <c r="E42" s="14">
        <f t="shared" si="0"/>
        <v>365</v>
      </c>
      <c r="F42" s="5"/>
      <c r="G42" s="63"/>
      <c r="H42" s="64"/>
      <c r="I42" s="19"/>
    </row>
    <row r="43" spans="1:17" x14ac:dyDescent="0.25">
      <c r="A43" s="15"/>
      <c r="B43" s="16" t="s">
        <v>54</v>
      </c>
      <c r="C43" s="12"/>
      <c r="D43" s="13">
        <v>30</v>
      </c>
      <c r="E43" s="14">
        <f t="shared" si="0"/>
        <v>335</v>
      </c>
      <c r="F43" s="5"/>
      <c r="G43" s="63"/>
      <c r="H43" s="64"/>
      <c r="I43" s="19"/>
    </row>
    <row r="44" spans="1:17" x14ac:dyDescent="0.25">
      <c r="A44" s="15"/>
      <c r="B44" s="16" t="s">
        <v>55</v>
      </c>
      <c r="C44" s="12"/>
      <c r="D44" s="13">
        <v>50</v>
      </c>
      <c r="E44" s="14">
        <f t="shared" si="0"/>
        <v>285</v>
      </c>
      <c r="F44" s="5"/>
      <c r="G44" s="63"/>
      <c r="H44" s="64"/>
      <c r="I44" s="19"/>
    </row>
    <row r="45" spans="1:17" x14ac:dyDescent="0.25">
      <c r="A45" s="15"/>
      <c r="B45" s="16" t="s">
        <v>56</v>
      </c>
      <c r="C45" s="12"/>
      <c r="D45" s="13">
        <v>50</v>
      </c>
      <c r="E45" s="14">
        <f t="shared" si="0"/>
        <v>235</v>
      </c>
      <c r="F45" s="5"/>
      <c r="G45" s="63"/>
      <c r="H45" s="64"/>
    </row>
    <row r="46" spans="1:17" x14ac:dyDescent="0.25">
      <c r="A46" s="15"/>
      <c r="B46" s="16" t="s">
        <v>57</v>
      </c>
      <c r="C46" s="12"/>
      <c r="D46" s="13">
        <v>0</v>
      </c>
      <c r="E46" s="14">
        <f t="shared" si="0"/>
        <v>235</v>
      </c>
      <c r="F46" s="5"/>
      <c r="G46" s="63"/>
      <c r="H46" s="64"/>
    </row>
    <row r="47" spans="1:17" x14ac:dyDescent="0.25">
      <c r="A47" s="15"/>
      <c r="B47" s="16" t="s">
        <v>58</v>
      </c>
      <c r="C47" s="12"/>
      <c r="D47" s="13">
        <v>25</v>
      </c>
      <c r="E47" s="14">
        <f t="shared" si="0"/>
        <v>210</v>
      </c>
      <c r="F47" s="5"/>
      <c r="G47" s="63"/>
      <c r="H47" s="64"/>
    </row>
    <row r="48" spans="1:17" x14ac:dyDescent="0.25">
      <c r="A48" s="15"/>
      <c r="B48" s="16" t="s">
        <v>7</v>
      </c>
      <c r="C48" s="12"/>
      <c r="D48" s="13">
        <v>0</v>
      </c>
      <c r="E48" s="14">
        <f t="shared" si="0"/>
        <v>210</v>
      </c>
      <c r="F48" s="5"/>
      <c r="G48" s="63"/>
      <c r="H48" s="64"/>
    </row>
    <row r="49" spans="1:15" x14ac:dyDescent="0.25">
      <c r="A49" s="15"/>
      <c r="B49" s="16" t="s">
        <v>7</v>
      </c>
      <c r="C49" s="12"/>
      <c r="D49" s="13">
        <v>0</v>
      </c>
      <c r="E49" s="14">
        <f t="shared" si="0"/>
        <v>210</v>
      </c>
      <c r="F49" s="5"/>
      <c r="G49" s="65" t="s">
        <v>59</v>
      </c>
      <c r="H49" s="65"/>
    </row>
    <row r="50" spans="1:15" x14ac:dyDescent="0.25">
      <c r="A50" s="15"/>
      <c r="B50" s="16" t="s">
        <v>7</v>
      </c>
      <c r="C50" s="12"/>
      <c r="D50" s="13">
        <v>0</v>
      </c>
      <c r="E50" s="14">
        <f t="shared" si="0"/>
        <v>210</v>
      </c>
      <c r="F50" s="5"/>
      <c r="G50" s="65"/>
      <c r="H50" s="65"/>
    </row>
    <row r="51" spans="1:15" x14ac:dyDescent="0.25">
      <c r="A51" s="6" t="s">
        <v>60</v>
      </c>
      <c r="B51" s="6"/>
      <c r="C51" s="17"/>
      <c r="D51" s="18"/>
      <c r="E51" s="14">
        <f t="shared" si="0"/>
        <v>210</v>
      </c>
      <c r="F51" s="5"/>
      <c r="G51" s="65"/>
      <c r="H51" s="65"/>
    </row>
    <row r="52" spans="1:15" x14ac:dyDescent="0.25">
      <c r="A52" s="15"/>
      <c r="B52" s="16" t="s">
        <v>61</v>
      </c>
      <c r="C52" s="12"/>
      <c r="D52" s="13">
        <v>50</v>
      </c>
      <c r="E52" s="14">
        <f t="shared" si="0"/>
        <v>160</v>
      </c>
      <c r="F52" s="5"/>
      <c r="G52" s="65"/>
      <c r="H52" s="65"/>
      <c r="M52" s="20"/>
    </row>
    <row r="53" spans="1:15" x14ac:dyDescent="0.25">
      <c r="A53" s="15"/>
      <c r="B53" s="16" t="s">
        <v>62</v>
      </c>
      <c r="C53" s="30"/>
      <c r="D53" s="13">
        <v>75</v>
      </c>
      <c r="E53" s="14">
        <f t="shared" si="0"/>
        <v>85</v>
      </c>
      <c r="F53" s="5"/>
      <c r="G53" s="65"/>
      <c r="H53" s="65"/>
      <c r="I53" s="19"/>
    </row>
    <row r="54" spans="1:15" x14ac:dyDescent="0.25">
      <c r="A54" s="15"/>
      <c r="B54" s="16" t="s">
        <v>63</v>
      </c>
      <c r="C54" s="30"/>
      <c r="D54" s="13">
        <v>50</v>
      </c>
      <c r="E54" s="14">
        <f t="shared" si="0"/>
        <v>35</v>
      </c>
      <c r="F54" s="5"/>
      <c r="G54" s="65"/>
      <c r="H54" s="65"/>
      <c r="I54" s="19"/>
      <c r="N54" s="20"/>
    </row>
    <row r="55" spans="1:15" x14ac:dyDescent="0.25">
      <c r="A55" s="15"/>
      <c r="B55" s="16" t="s">
        <v>64</v>
      </c>
      <c r="C55" s="30"/>
      <c r="D55" s="13">
        <f>+C98</f>
        <v>0</v>
      </c>
      <c r="E55" s="14">
        <f t="shared" si="0"/>
        <v>35</v>
      </c>
      <c r="F55" s="5"/>
      <c r="G55" s="65"/>
      <c r="H55" s="65"/>
      <c r="I55" s="19"/>
      <c r="J55" s="5"/>
      <c r="K55" s="20"/>
      <c r="L55" s="5"/>
    </row>
    <row r="56" spans="1:15" x14ac:dyDescent="0.25">
      <c r="A56" s="15"/>
      <c r="B56" s="16" t="s">
        <v>65</v>
      </c>
      <c r="C56" s="30"/>
      <c r="D56" s="13">
        <v>15</v>
      </c>
      <c r="E56" s="14">
        <f t="shared" si="0"/>
        <v>20</v>
      </c>
      <c r="F56" s="5"/>
      <c r="G56" s="65"/>
      <c r="H56" s="65"/>
      <c r="I56" s="19"/>
      <c r="J56" s="5"/>
      <c r="K56" s="20"/>
      <c r="L56" s="5"/>
    </row>
    <row r="57" spans="1:15" x14ac:dyDescent="0.25">
      <c r="A57" s="15"/>
      <c r="B57" s="16" t="s">
        <v>66</v>
      </c>
      <c r="C57" s="30"/>
      <c r="D57" s="13">
        <v>50</v>
      </c>
      <c r="E57" s="14">
        <f t="shared" si="0"/>
        <v>-30</v>
      </c>
      <c r="F57" s="5"/>
      <c r="G57" s="40"/>
      <c r="H57" s="40"/>
      <c r="I57" s="19"/>
      <c r="J57" s="5"/>
      <c r="K57" s="20"/>
      <c r="L57" s="5"/>
    </row>
    <row r="58" spans="1:15" x14ac:dyDescent="0.25">
      <c r="A58" s="15"/>
      <c r="B58" s="16" t="s">
        <v>7</v>
      </c>
      <c r="C58" s="30"/>
      <c r="D58" s="13">
        <v>0</v>
      </c>
      <c r="E58" s="14">
        <f t="shared" si="0"/>
        <v>-30</v>
      </c>
      <c r="F58" s="5"/>
      <c r="G58" s="39"/>
      <c r="H58" s="41"/>
      <c r="I58" s="19"/>
      <c r="J58" s="5"/>
      <c r="L58" s="5"/>
    </row>
    <row r="59" spans="1:15" x14ac:dyDescent="0.25">
      <c r="A59" s="15"/>
      <c r="B59" s="16" t="s">
        <v>7</v>
      </c>
      <c r="C59" s="30"/>
      <c r="D59" s="13">
        <v>0</v>
      </c>
      <c r="E59" s="14">
        <f t="shared" si="0"/>
        <v>-30</v>
      </c>
      <c r="F59" s="5"/>
      <c r="G59" s="63" t="s">
        <v>69</v>
      </c>
      <c r="H59" s="64"/>
      <c r="I59" s="19"/>
      <c r="J59" s="5"/>
      <c r="L59" s="5"/>
    </row>
    <row r="60" spans="1:15" x14ac:dyDescent="0.25">
      <c r="A60" s="10"/>
      <c r="B60" s="11"/>
      <c r="C60" s="31" t="s">
        <v>67</v>
      </c>
      <c r="D60" s="32">
        <f>SUM(D4:D59)</f>
        <v>5330</v>
      </c>
      <c r="E60" s="33"/>
      <c r="F60" s="34"/>
      <c r="G60" s="20"/>
      <c r="I60" s="19"/>
      <c r="J60" s="5"/>
      <c r="K60" s="35"/>
      <c r="L60" s="5"/>
      <c r="N60" s="5"/>
    </row>
    <row r="61" spans="1:15" x14ac:dyDescent="0.25">
      <c r="C61" s="5"/>
      <c r="D61" s="5"/>
      <c r="E61" s="36" t="s">
        <v>68</v>
      </c>
      <c r="F61" s="5"/>
      <c r="G61" s="20"/>
      <c r="I61" s="19"/>
      <c r="J61" s="5"/>
      <c r="K61" s="35"/>
      <c r="L61" s="5"/>
      <c r="N61" s="5"/>
      <c r="O61" s="5"/>
    </row>
    <row r="62" spans="1:15" x14ac:dyDescent="0.25">
      <c r="D62" s="5"/>
      <c r="E62" s="5"/>
      <c r="G62" s="20"/>
      <c r="I62" s="19"/>
      <c r="J62" s="5"/>
      <c r="K62" s="35"/>
      <c r="L62" s="5"/>
      <c r="N62" s="5"/>
    </row>
    <row r="63" spans="1:15" x14ac:dyDescent="0.25">
      <c r="D63" s="5"/>
      <c r="E63" s="5"/>
      <c r="I63" s="19"/>
      <c r="J63" s="5"/>
      <c r="K63" s="35"/>
      <c r="L63" s="5"/>
      <c r="N63" s="5"/>
    </row>
    <row r="64" spans="1:15" x14ac:dyDescent="0.25">
      <c r="D64" s="5"/>
      <c r="E64" s="5"/>
      <c r="I64" s="19"/>
      <c r="J64" s="5"/>
      <c r="K64" s="35"/>
      <c r="L64" s="5"/>
      <c r="N64" s="5"/>
    </row>
    <row r="65" spans="4:14" x14ac:dyDescent="0.25">
      <c r="D65" s="5"/>
      <c r="E65" s="5"/>
      <c r="I65" s="19"/>
      <c r="J65" s="5"/>
      <c r="K65" s="35"/>
      <c r="L65" s="5"/>
      <c r="N65" s="5"/>
    </row>
    <row r="66" spans="4:14" x14ac:dyDescent="0.25">
      <c r="D66" s="5"/>
      <c r="E66" s="5"/>
      <c r="I66" s="19"/>
      <c r="J66" s="5"/>
      <c r="K66" s="35"/>
      <c r="L66" s="5"/>
      <c r="N66" s="5"/>
    </row>
    <row r="67" spans="4:14" x14ac:dyDescent="0.25">
      <c r="D67" s="5"/>
      <c r="E67" s="5"/>
      <c r="I67" s="19"/>
      <c r="J67" s="5"/>
      <c r="K67" s="35"/>
      <c r="L67" s="5"/>
      <c r="N67" s="5"/>
    </row>
    <row r="68" spans="4:14" x14ac:dyDescent="0.25">
      <c r="D68" s="5"/>
      <c r="E68" s="5"/>
      <c r="I68" s="19"/>
      <c r="J68" s="5"/>
      <c r="K68" s="35"/>
      <c r="L68" s="5"/>
      <c r="N68" s="5"/>
    </row>
    <row r="69" spans="4:14" x14ac:dyDescent="0.25">
      <c r="D69" s="5"/>
      <c r="E69" s="5"/>
      <c r="I69" s="19"/>
      <c r="J69" s="5"/>
      <c r="K69" s="35"/>
      <c r="L69" s="5"/>
      <c r="N69" s="5"/>
    </row>
    <row r="70" spans="4:14" x14ac:dyDescent="0.25">
      <c r="D70" s="5"/>
      <c r="E70" s="5"/>
      <c r="I70" s="19"/>
      <c r="J70" s="5"/>
      <c r="K70" s="35"/>
      <c r="L70" s="5"/>
      <c r="N70" s="5"/>
    </row>
    <row r="71" spans="4:14" x14ac:dyDescent="0.25">
      <c r="D71" s="5"/>
      <c r="E71" s="5"/>
      <c r="I71" s="19"/>
      <c r="J71" s="5"/>
      <c r="K71" s="35"/>
      <c r="L71" s="5"/>
      <c r="N71" s="5"/>
    </row>
    <row r="72" spans="4:14" x14ac:dyDescent="0.25">
      <c r="D72" s="5"/>
      <c r="E72" s="5"/>
      <c r="I72" s="19"/>
      <c r="J72" s="5"/>
      <c r="K72" s="35"/>
      <c r="L72" s="5"/>
      <c r="N72" s="5"/>
    </row>
    <row r="73" spans="4:14" x14ac:dyDescent="0.25">
      <c r="D73" s="5"/>
      <c r="E73" s="5"/>
      <c r="I73" s="19"/>
      <c r="J73" s="5"/>
      <c r="K73" s="35"/>
      <c r="L73" s="5"/>
      <c r="N73" s="5"/>
    </row>
    <row r="74" spans="4:14" x14ac:dyDescent="0.25">
      <c r="D74" s="5"/>
      <c r="E74" s="5"/>
      <c r="I74" s="19"/>
      <c r="J74" s="5"/>
      <c r="K74" s="35"/>
      <c r="L74" s="5"/>
      <c r="N74" s="5"/>
    </row>
    <row r="75" spans="4:14" x14ac:dyDescent="0.25">
      <c r="D75" s="5"/>
      <c r="E75" s="5"/>
      <c r="I75" s="19"/>
      <c r="J75" s="5"/>
      <c r="K75" s="35"/>
      <c r="L75" s="5"/>
      <c r="N75" s="5"/>
    </row>
    <row r="76" spans="4:14" x14ac:dyDescent="0.25">
      <c r="D76" s="5"/>
      <c r="E76" s="5"/>
      <c r="I76" s="19"/>
      <c r="J76" s="5"/>
      <c r="K76" s="35"/>
      <c r="L76" s="5"/>
      <c r="N76" s="5"/>
    </row>
    <row r="77" spans="4:14" x14ac:dyDescent="0.25">
      <c r="D77" s="5"/>
      <c r="E77" s="5"/>
      <c r="I77" s="19"/>
      <c r="J77" s="5"/>
      <c r="K77" s="35"/>
      <c r="L77" s="5"/>
      <c r="N77" s="5"/>
    </row>
    <row r="78" spans="4:14" x14ac:dyDescent="0.25">
      <c r="D78" s="5"/>
      <c r="E78" s="5"/>
      <c r="I78" s="19"/>
      <c r="J78" s="5"/>
      <c r="K78" s="35"/>
      <c r="L78" s="5"/>
      <c r="N78" s="5"/>
    </row>
    <row r="79" spans="4:14" x14ac:dyDescent="0.25">
      <c r="D79" s="5"/>
      <c r="E79" s="5"/>
      <c r="I79" s="19"/>
      <c r="J79" s="5"/>
      <c r="K79" s="35"/>
      <c r="L79" s="5"/>
      <c r="N79" s="5"/>
    </row>
    <row r="80" spans="4:14" x14ac:dyDescent="0.25">
      <c r="D80" s="5"/>
      <c r="E80" s="5"/>
      <c r="I80" s="19"/>
    </row>
    <row r="81" spans="4:9" x14ac:dyDescent="0.25">
      <c r="D81" s="5"/>
      <c r="E81" s="5"/>
      <c r="I81" s="19"/>
    </row>
    <row r="82" spans="4:9" x14ac:dyDescent="0.25">
      <c r="D82" s="5"/>
      <c r="E82" s="5"/>
      <c r="I82" s="19"/>
    </row>
    <row r="83" spans="4:9" x14ac:dyDescent="0.25">
      <c r="D83" s="5"/>
      <c r="E83" s="5"/>
      <c r="I83" s="19"/>
    </row>
    <row r="84" spans="4:9" x14ac:dyDescent="0.25">
      <c r="D84" s="5"/>
      <c r="E84" s="5"/>
      <c r="I84" s="19"/>
    </row>
    <row r="85" spans="4:9" x14ac:dyDescent="0.25">
      <c r="D85" s="5"/>
      <c r="E85" s="5"/>
      <c r="I85" s="19"/>
    </row>
    <row r="86" spans="4:9" x14ac:dyDescent="0.25">
      <c r="D86" s="5"/>
      <c r="E86" s="5"/>
      <c r="I86" s="19"/>
    </row>
    <row r="87" spans="4:9" x14ac:dyDescent="0.25">
      <c r="D87" s="5"/>
      <c r="E87" s="5"/>
      <c r="I87" s="19"/>
    </row>
    <row r="88" spans="4:9" x14ac:dyDescent="0.25">
      <c r="D88" s="5"/>
      <c r="E88" s="5"/>
      <c r="I88" s="19"/>
    </row>
    <row r="89" spans="4:9" x14ac:dyDescent="0.25">
      <c r="D89" s="5"/>
      <c r="E89" s="5"/>
      <c r="I89" s="19"/>
    </row>
    <row r="90" spans="4:9" x14ac:dyDescent="0.25">
      <c r="D90" s="5"/>
      <c r="E90" s="5"/>
      <c r="I90" s="19"/>
    </row>
    <row r="91" spans="4:9" x14ac:dyDescent="0.25">
      <c r="D91" s="5"/>
      <c r="E91" s="5"/>
      <c r="I91" s="19"/>
    </row>
    <row r="92" spans="4:9" x14ac:dyDescent="0.25">
      <c r="D92" s="5"/>
      <c r="E92" s="5"/>
      <c r="I92" s="19"/>
    </row>
    <row r="93" spans="4:9" x14ac:dyDescent="0.25">
      <c r="D93" s="5"/>
      <c r="E93" s="5"/>
      <c r="I93" s="19"/>
    </row>
    <row r="94" spans="4:9" x14ac:dyDescent="0.25">
      <c r="D94" s="5"/>
      <c r="E94" s="5"/>
      <c r="I94" s="19"/>
    </row>
    <row r="95" spans="4:9" x14ac:dyDescent="0.25">
      <c r="D95" s="5"/>
      <c r="E95" s="5"/>
      <c r="I95" s="19"/>
    </row>
    <row r="96" spans="4:9" x14ac:dyDescent="0.25">
      <c r="D96" s="5"/>
      <c r="E96" s="5"/>
      <c r="I96" s="19"/>
    </row>
    <row r="97" spans="1:9" x14ac:dyDescent="0.25">
      <c r="D97" s="5"/>
      <c r="E97" s="5"/>
      <c r="I97" s="19"/>
    </row>
    <row r="98" spans="1:9" x14ac:dyDescent="0.25">
      <c r="D98" s="5"/>
      <c r="E98" s="5"/>
      <c r="I98" s="19"/>
    </row>
    <row r="99" spans="1:9" x14ac:dyDescent="0.25">
      <c r="D99" s="5"/>
      <c r="E99" s="5"/>
      <c r="I99" s="19"/>
    </row>
    <row r="100" spans="1:9" x14ac:dyDescent="0.25">
      <c r="D100" s="5"/>
      <c r="E100" s="5"/>
      <c r="I100" s="19"/>
    </row>
    <row r="101" spans="1:9" x14ac:dyDescent="0.25">
      <c r="D101" s="5"/>
      <c r="E101" s="5"/>
      <c r="I101" s="19"/>
    </row>
    <row r="102" spans="1:9" x14ac:dyDescent="0.25">
      <c r="D102" s="5"/>
      <c r="E102" s="5"/>
      <c r="I102" s="19"/>
    </row>
    <row r="103" spans="1:9" x14ac:dyDescent="0.25">
      <c r="D103" s="5"/>
      <c r="E103" s="5"/>
      <c r="I103" s="19"/>
    </row>
    <row r="104" spans="1:9" x14ac:dyDescent="0.25">
      <c r="D104" s="5"/>
      <c r="E104" s="5"/>
      <c r="I104" s="19"/>
    </row>
    <row r="105" spans="1:9" x14ac:dyDescent="0.25">
      <c r="D105" s="5"/>
      <c r="E105" s="5"/>
      <c r="I105" s="19"/>
    </row>
    <row r="106" spans="1:9" x14ac:dyDescent="0.25">
      <c r="D106" s="5"/>
      <c r="E106" s="5"/>
      <c r="I106" s="19"/>
    </row>
    <row r="107" spans="1:9" x14ac:dyDescent="0.25">
      <c r="D107" s="5"/>
      <c r="E107" s="5"/>
      <c r="I107" s="19"/>
    </row>
    <row r="108" spans="1:9" x14ac:dyDescent="0.25">
      <c r="D108" s="5"/>
      <c r="E108" s="5"/>
      <c r="I108" s="19"/>
    </row>
    <row r="109" spans="1:9" x14ac:dyDescent="0.25">
      <c r="D109" s="5"/>
      <c r="E109" s="5"/>
      <c r="I109" s="19"/>
    </row>
    <row r="110" spans="1:9" x14ac:dyDescent="0.25">
      <c r="D110" s="5"/>
      <c r="E110" s="5"/>
      <c r="I110" s="19"/>
    </row>
    <row r="111" spans="1:9" x14ac:dyDescent="0.25">
      <c r="A111" s="37"/>
      <c r="B111" s="37"/>
      <c r="C111" s="37"/>
      <c r="D111" s="37"/>
    </row>
    <row r="112" spans="1:9" x14ac:dyDescent="0.25">
      <c r="A112" s="37"/>
      <c r="B112" s="37"/>
    </row>
  </sheetData>
  <mergeCells count="5">
    <mergeCell ref="G12:G22"/>
    <mergeCell ref="G41:H48"/>
    <mergeCell ref="G49:H56"/>
    <mergeCell ref="G59:H59"/>
    <mergeCell ref="G3:G10"/>
  </mergeCells>
  <conditionalFormatting sqref="E3:E59">
    <cfRule type="cellIs" dxfId="2" priority="1" operator="lessThan">
      <formula>0</formula>
    </cfRule>
  </conditionalFormatting>
  <pageMargins left="0.7" right="0.7" top="0.75" bottom="0.75" header="0.3" footer="0.3"/>
  <pageSetup scale="68" orientation="portrait" cellComments="atEnd"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1B148-4F36-4B1E-9224-7EC98DF00831}">
  <sheetPr>
    <tabColor theme="7" tint="0.59999389629810485"/>
    <pageSetUpPr fitToPage="1"/>
  </sheetPr>
  <dimension ref="A1:R112"/>
  <sheetViews>
    <sheetView showGridLines="0" workbookViewId="0">
      <selection activeCell="M50" sqref="M50"/>
    </sheetView>
  </sheetViews>
  <sheetFormatPr defaultRowHeight="15" x14ac:dyDescent="0.25"/>
  <cols>
    <col min="1" max="1" width="6.140625" customWidth="1"/>
    <col min="2" max="2" width="28.28515625" customWidth="1"/>
    <col min="3" max="3" width="13.140625" customWidth="1"/>
    <col min="4" max="4" width="14" customWidth="1"/>
    <col min="5" max="6" width="14.5703125" customWidth="1"/>
    <col min="7" max="7" width="3.85546875" customWidth="1"/>
    <col min="8" max="8" width="18.42578125" customWidth="1"/>
    <col min="9" max="9" width="10.28515625" customWidth="1"/>
    <col min="10" max="10" width="12.28515625" bestFit="1" customWidth="1"/>
    <col min="11" max="11" width="4.28515625" customWidth="1"/>
    <col min="12" max="12" width="31.140625" customWidth="1"/>
    <col min="13" max="13" width="10.28515625" bestFit="1" customWidth="1"/>
    <col min="14" max="14" width="21.5703125" customWidth="1"/>
    <col min="15" max="15" width="12.7109375" customWidth="1"/>
  </cols>
  <sheetData>
    <row r="1" spans="1:15" ht="34.5" customHeight="1" x14ac:dyDescent="0.25">
      <c r="A1" s="1" t="s">
        <v>72</v>
      </c>
      <c r="B1" s="2"/>
    </row>
    <row r="2" spans="1:15" ht="24" customHeight="1" x14ac:dyDescent="0.25">
      <c r="A2" s="2"/>
      <c r="B2" s="2"/>
      <c r="E2" s="3"/>
      <c r="F2" s="3"/>
      <c r="H2" s="4"/>
      <c r="I2" s="4"/>
      <c r="J2" s="4"/>
      <c r="O2" s="5"/>
    </row>
    <row r="3" spans="1:15" x14ac:dyDescent="0.25">
      <c r="A3" s="71" t="s">
        <v>2</v>
      </c>
      <c r="B3" s="6"/>
      <c r="C3" s="7"/>
      <c r="D3" s="43" t="s">
        <v>70</v>
      </c>
      <c r="E3" s="45" t="s">
        <v>71</v>
      </c>
      <c r="F3" s="54" t="s">
        <v>74</v>
      </c>
      <c r="G3" s="2"/>
      <c r="H3" s="66" t="s">
        <v>73</v>
      </c>
      <c r="I3" s="4"/>
      <c r="J3" s="4"/>
    </row>
    <row r="4" spans="1:15" x14ac:dyDescent="0.25">
      <c r="A4" s="10"/>
      <c r="B4" s="48" t="str">
        <f>+'Monthly Budget Plan'!B4</f>
        <v>Tithe</v>
      </c>
      <c r="C4" s="49"/>
      <c r="D4" s="50">
        <f>+'Monthly Budget Plan'!D4</f>
        <v>530</v>
      </c>
      <c r="E4" s="46">
        <v>530</v>
      </c>
      <c r="F4" s="55">
        <f>+D4-E4</f>
        <v>0</v>
      </c>
      <c r="G4" s="5"/>
      <c r="H4" s="69"/>
      <c r="I4" s="4"/>
      <c r="J4" s="4"/>
    </row>
    <row r="5" spans="1:15" x14ac:dyDescent="0.25">
      <c r="A5" s="15"/>
      <c r="B5" s="51" t="str">
        <f>+'Monthly Budget Plan'!B5</f>
        <v>House Payment/Rent</v>
      </c>
      <c r="C5" s="49"/>
      <c r="D5" s="50">
        <f>+'Monthly Budget Plan'!D5</f>
        <v>1500</v>
      </c>
      <c r="E5" s="46">
        <v>1500</v>
      </c>
      <c r="F5" s="55">
        <f t="shared" ref="F5:F59" si="0">+D5-E5</f>
        <v>0</v>
      </c>
      <c r="G5" s="5"/>
      <c r="H5" s="69"/>
      <c r="I5" s="4"/>
      <c r="J5" s="4"/>
      <c r="K5" s="5"/>
    </row>
    <row r="6" spans="1:15" x14ac:dyDescent="0.25">
      <c r="A6" s="15"/>
      <c r="B6" s="51" t="str">
        <f>+'Monthly Budget Plan'!B6</f>
        <v>Home Equity Loan/HELOC</v>
      </c>
      <c r="C6" s="49"/>
      <c r="D6" s="50">
        <f>+'Monthly Budget Plan'!D6</f>
        <v>200</v>
      </c>
      <c r="E6" s="46">
        <v>200</v>
      </c>
      <c r="F6" s="55">
        <f t="shared" si="0"/>
        <v>0</v>
      </c>
      <c r="G6" s="5"/>
      <c r="H6" s="69"/>
      <c r="I6" s="4"/>
      <c r="J6" s="4"/>
      <c r="K6" s="5"/>
    </row>
    <row r="7" spans="1:15" x14ac:dyDescent="0.25">
      <c r="A7" s="15"/>
      <c r="B7" s="51" t="str">
        <f>+'Monthly Budget Plan'!B7</f>
        <v>Other</v>
      </c>
      <c r="C7" s="49"/>
      <c r="D7" s="50">
        <f>+'Monthly Budget Plan'!D7</f>
        <v>0</v>
      </c>
      <c r="E7" s="46">
        <v>0</v>
      </c>
      <c r="F7" s="55">
        <f t="shared" si="0"/>
        <v>0</v>
      </c>
      <c r="G7" s="5"/>
      <c r="H7" s="69"/>
      <c r="I7" s="4"/>
      <c r="J7" s="4"/>
      <c r="K7" s="5"/>
    </row>
    <row r="8" spans="1:15" x14ac:dyDescent="0.25">
      <c r="A8" s="71" t="s">
        <v>8</v>
      </c>
      <c r="B8" s="6"/>
      <c r="C8" s="47"/>
      <c r="D8" s="47"/>
      <c r="E8" s="7"/>
      <c r="F8" s="44">
        <f t="shared" si="0"/>
        <v>0</v>
      </c>
      <c r="G8" s="5"/>
      <c r="H8" s="69"/>
      <c r="I8" s="4"/>
      <c r="J8" s="4"/>
      <c r="K8" s="5"/>
    </row>
    <row r="9" spans="1:15" x14ac:dyDescent="0.25">
      <c r="A9" s="15"/>
      <c r="B9" s="51" t="str">
        <f>+'Monthly Budget Plan'!B9</f>
        <v>Electric</v>
      </c>
      <c r="C9" s="49"/>
      <c r="D9" s="50">
        <f>+'Monthly Budget Plan'!D9</f>
        <v>95</v>
      </c>
      <c r="E9" s="46">
        <v>100</v>
      </c>
      <c r="F9" s="55">
        <f t="shared" si="0"/>
        <v>-5</v>
      </c>
      <c r="G9" s="5"/>
      <c r="H9" s="69"/>
      <c r="I9" s="4"/>
      <c r="J9" s="4"/>
      <c r="K9" s="5"/>
    </row>
    <row r="10" spans="1:15" x14ac:dyDescent="0.25">
      <c r="A10" s="15"/>
      <c r="B10" s="51" t="str">
        <f>+'Monthly Budget Plan'!B10</f>
        <v>Natural Gas</v>
      </c>
      <c r="C10" s="49"/>
      <c r="D10" s="50">
        <f>+'Monthly Budget Plan'!D10</f>
        <v>50</v>
      </c>
      <c r="E10" s="46">
        <v>60</v>
      </c>
      <c r="F10" s="55">
        <f t="shared" si="0"/>
        <v>-10</v>
      </c>
      <c r="G10" s="5"/>
      <c r="H10" s="70"/>
      <c r="I10" s="4"/>
      <c r="J10" s="4"/>
      <c r="K10" s="5"/>
    </row>
    <row r="11" spans="1:15" x14ac:dyDescent="0.25">
      <c r="A11" s="15"/>
      <c r="B11" s="51" t="str">
        <f>+'Monthly Budget Plan'!B11</f>
        <v>Water/Sewer</v>
      </c>
      <c r="C11" s="49"/>
      <c r="D11" s="50">
        <f>+'Monthly Budget Plan'!D11</f>
        <v>100</v>
      </c>
      <c r="E11" s="46">
        <v>90</v>
      </c>
      <c r="F11" s="55">
        <f t="shared" si="0"/>
        <v>10</v>
      </c>
      <c r="G11" s="5"/>
      <c r="H11" s="70"/>
      <c r="I11" s="4"/>
      <c r="J11" s="4"/>
      <c r="K11" s="5"/>
    </row>
    <row r="12" spans="1:15" x14ac:dyDescent="0.25">
      <c r="A12" s="15"/>
      <c r="B12" s="51" t="str">
        <f>+'Monthly Budget Plan'!B12</f>
        <v>Trash Pickup</v>
      </c>
      <c r="C12" s="49"/>
      <c r="D12" s="50">
        <f>+'Monthly Budget Plan'!D12</f>
        <v>0</v>
      </c>
      <c r="E12" s="46">
        <v>0</v>
      </c>
      <c r="F12" s="55">
        <f t="shared" si="0"/>
        <v>0</v>
      </c>
      <c r="G12" s="5"/>
      <c r="H12" s="70"/>
      <c r="I12" s="4"/>
      <c r="J12" s="4"/>
      <c r="K12" s="5"/>
    </row>
    <row r="13" spans="1:15" x14ac:dyDescent="0.25">
      <c r="A13" s="15"/>
      <c r="B13" s="51" t="str">
        <f>+'Monthly Budget Plan'!B13</f>
        <v xml:space="preserve">Internet </v>
      </c>
      <c r="C13" s="49"/>
      <c r="D13" s="50">
        <f>+'Monthly Budget Plan'!D13</f>
        <v>80</v>
      </c>
      <c r="E13" s="46">
        <v>80</v>
      </c>
      <c r="F13" s="55">
        <f t="shared" si="0"/>
        <v>0</v>
      </c>
      <c r="G13" s="5"/>
      <c r="H13" s="70"/>
      <c r="I13" s="4"/>
      <c r="J13" s="4"/>
      <c r="K13" s="5"/>
    </row>
    <row r="14" spans="1:15" x14ac:dyDescent="0.25">
      <c r="A14" s="15"/>
      <c r="B14" s="51" t="str">
        <f>+'Monthly Budget Plan'!B14</f>
        <v>Streaming TV (i.e., Hulu, Disney+)</v>
      </c>
      <c r="C14" s="49"/>
      <c r="D14" s="50">
        <f>+'Monthly Budget Plan'!D14</f>
        <v>60</v>
      </c>
      <c r="E14" s="46">
        <v>60</v>
      </c>
      <c r="F14" s="55">
        <f t="shared" si="0"/>
        <v>0</v>
      </c>
      <c r="G14" s="5"/>
      <c r="I14" s="4"/>
      <c r="J14" s="4"/>
      <c r="K14" s="5"/>
    </row>
    <row r="15" spans="1:15" x14ac:dyDescent="0.25">
      <c r="A15" s="15"/>
      <c r="B15" s="51" t="str">
        <f>+'Monthly Budget Plan'!B15</f>
        <v>Cellular Phone</v>
      </c>
      <c r="C15" s="49"/>
      <c r="D15" s="50">
        <f>+'Monthly Budget Plan'!D15</f>
        <v>200</v>
      </c>
      <c r="E15" s="46">
        <v>200</v>
      </c>
      <c r="F15" s="55">
        <f t="shared" si="0"/>
        <v>0</v>
      </c>
      <c r="G15" s="5"/>
      <c r="I15" s="4"/>
      <c r="J15" s="4"/>
      <c r="K15" s="5"/>
    </row>
    <row r="16" spans="1:15" x14ac:dyDescent="0.25">
      <c r="A16" s="15"/>
      <c r="B16" s="51" t="str">
        <f>+'Monthly Budget Plan'!B16</f>
        <v>Other</v>
      </c>
      <c r="C16" s="49"/>
      <c r="D16" s="50">
        <f>+'Monthly Budget Plan'!D16</f>
        <v>0</v>
      </c>
      <c r="E16" s="46">
        <v>0</v>
      </c>
      <c r="F16" s="55">
        <f t="shared" si="0"/>
        <v>0</v>
      </c>
      <c r="G16" s="5"/>
      <c r="I16" s="4"/>
      <c r="J16" s="19"/>
      <c r="K16" s="5"/>
      <c r="L16" s="20"/>
      <c r="M16" s="20"/>
    </row>
    <row r="17" spans="1:13" x14ac:dyDescent="0.25">
      <c r="A17" s="71" t="s">
        <v>17</v>
      </c>
      <c r="B17" s="6"/>
      <c r="C17" s="47"/>
      <c r="D17" s="52"/>
      <c r="E17" s="7"/>
      <c r="F17" s="44">
        <f t="shared" si="0"/>
        <v>0</v>
      </c>
      <c r="G17" s="5"/>
      <c r="I17" s="4"/>
      <c r="J17" s="19"/>
      <c r="K17" s="5"/>
      <c r="L17" s="20"/>
      <c r="M17" s="20"/>
    </row>
    <row r="18" spans="1:13" x14ac:dyDescent="0.25">
      <c r="A18" s="15"/>
      <c r="B18" s="51" t="str">
        <f>+'Monthly Budget Plan'!B18</f>
        <v>Life Insurance</v>
      </c>
      <c r="C18" s="51"/>
      <c r="D18" s="53">
        <f>+'Monthly Budget Plan'!D18</f>
        <v>25</v>
      </c>
      <c r="E18" s="46">
        <v>25</v>
      </c>
      <c r="F18" s="55">
        <f t="shared" si="0"/>
        <v>0</v>
      </c>
      <c r="G18" s="5"/>
      <c r="I18" s="4"/>
      <c r="J18" s="19"/>
      <c r="K18" s="5"/>
      <c r="L18" s="20"/>
      <c r="M18" s="20"/>
    </row>
    <row r="19" spans="1:13" x14ac:dyDescent="0.25">
      <c r="A19" s="15"/>
      <c r="B19" s="51" t="str">
        <f>+'Monthly Budget Plan'!B19</f>
        <v>Auto Insurance</v>
      </c>
      <c r="C19" s="51"/>
      <c r="D19" s="53">
        <f>+'Monthly Budget Plan'!D19</f>
        <v>150</v>
      </c>
      <c r="E19" s="46">
        <v>150</v>
      </c>
      <c r="F19" s="55">
        <f t="shared" si="0"/>
        <v>0</v>
      </c>
      <c r="G19" s="5"/>
      <c r="I19" s="4"/>
      <c r="J19" s="19"/>
      <c r="K19" s="5"/>
      <c r="M19" s="20"/>
    </row>
    <row r="20" spans="1:13" x14ac:dyDescent="0.25">
      <c r="A20" s="15"/>
      <c r="B20" s="51" t="str">
        <f>+'Monthly Budget Plan'!B20</f>
        <v>Other Insurance (not deducted from paycheck)</v>
      </c>
      <c r="C20" s="51"/>
      <c r="D20" s="53">
        <f>+'Monthly Budget Plan'!D20</f>
        <v>0</v>
      </c>
      <c r="E20" s="46">
        <v>0</v>
      </c>
      <c r="F20" s="55">
        <f t="shared" si="0"/>
        <v>0</v>
      </c>
      <c r="G20" s="5"/>
      <c r="I20" s="4"/>
      <c r="J20" s="19"/>
      <c r="K20" s="5"/>
      <c r="M20" s="20"/>
    </row>
    <row r="21" spans="1:13" x14ac:dyDescent="0.25">
      <c r="A21" s="15"/>
      <c r="B21" s="51" t="str">
        <f>+'Monthly Budget Plan'!B21</f>
        <v>Childcare</v>
      </c>
      <c r="C21" s="51"/>
      <c r="D21" s="53">
        <f>+'Monthly Budget Plan'!D21</f>
        <v>300</v>
      </c>
      <c r="E21" s="46">
        <v>300</v>
      </c>
      <c r="F21" s="55">
        <f t="shared" si="0"/>
        <v>0</v>
      </c>
      <c r="G21" s="5"/>
      <c r="I21" s="4"/>
      <c r="K21" s="5"/>
    </row>
    <row r="22" spans="1:13" x14ac:dyDescent="0.25">
      <c r="A22" s="15"/>
      <c r="B22" s="51" t="str">
        <f>+'Monthly Budget Plan'!B22</f>
        <v>Student Loan</v>
      </c>
      <c r="C22" s="51"/>
      <c r="D22" s="53">
        <f>+'Monthly Budget Plan'!D22</f>
        <v>50</v>
      </c>
      <c r="E22" s="46">
        <v>50</v>
      </c>
      <c r="F22" s="55">
        <f t="shared" si="0"/>
        <v>0</v>
      </c>
      <c r="G22" s="5"/>
      <c r="I22" s="4"/>
      <c r="K22" s="5"/>
    </row>
    <row r="23" spans="1:13" x14ac:dyDescent="0.25">
      <c r="A23" s="15"/>
      <c r="B23" s="51" t="str">
        <f>+'Monthly Budget Plan'!B23</f>
        <v>Auto Loan #1</v>
      </c>
      <c r="C23" s="51"/>
      <c r="D23" s="53">
        <f>+'Monthly Budget Plan'!D23</f>
        <v>0</v>
      </c>
      <c r="E23" s="46">
        <v>0</v>
      </c>
      <c r="F23" s="55">
        <f t="shared" si="0"/>
        <v>0</v>
      </c>
      <c r="G23" s="5"/>
      <c r="I23" s="4"/>
      <c r="K23" s="5"/>
    </row>
    <row r="24" spans="1:13" x14ac:dyDescent="0.25">
      <c r="A24" s="15"/>
      <c r="B24" s="51" t="str">
        <f>+'Monthly Budget Plan'!B24</f>
        <v>Auto Loan #2</v>
      </c>
      <c r="C24" s="51"/>
      <c r="D24" s="53">
        <f>+'Monthly Budget Plan'!D24</f>
        <v>0</v>
      </c>
      <c r="E24" s="46">
        <v>0</v>
      </c>
      <c r="F24" s="55">
        <f t="shared" si="0"/>
        <v>0</v>
      </c>
      <c r="G24" s="5"/>
      <c r="I24" s="4"/>
      <c r="K24" s="5"/>
    </row>
    <row r="25" spans="1:13" x14ac:dyDescent="0.25">
      <c r="A25" s="15"/>
      <c r="B25" s="51" t="str">
        <f>+'Monthly Budget Plan'!B25</f>
        <v>Credit Card #1</v>
      </c>
      <c r="C25" s="51"/>
      <c r="D25" s="53">
        <f>+'Monthly Budget Plan'!D25</f>
        <v>0</v>
      </c>
      <c r="E25" s="46">
        <v>0</v>
      </c>
      <c r="F25" s="55">
        <f t="shared" si="0"/>
        <v>0</v>
      </c>
      <c r="G25" s="5"/>
      <c r="I25" s="4"/>
      <c r="K25" s="19"/>
    </row>
    <row r="26" spans="1:13" x14ac:dyDescent="0.25">
      <c r="A26" s="15"/>
      <c r="B26" s="51" t="str">
        <f>+'Monthly Budget Plan'!B26</f>
        <v>Credit Card #2</v>
      </c>
      <c r="C26" s="51"/>
      <c r="D26" s="53">
        <f>+'Monthly Budget Plan'!D26</f>
        <v>0</v>
      </c>
      <c r="E26" s="46">
        <v>0</v>
      </c>
      <c r="F26" s="55">
        <f t="shared" si="0"/>
        <v>0</v>
      </c>
      <c r="G26" s="5"/>
      <c r="I26" s="4"/>
      <c r="K26" s="5"/>
      <c r="L26" s="20"/>
    </row>
    <row r="27" spans="1:13" x14ac:dyDescent="0.25">
      <c r="A27" s="15"/>
      <c r="B27" s="51" t="str">
        <f>+'Monthly Budget Plan'!B27</f>
        <v>Cloud storage (Apple/Google/etc)</v>
      </c>
      <c r="C27" s="51"/>
      <c r="D27" s="53">
        <f>+'Monthly Budget Plan'!D27</f>
        <v>5</v>
      </c>
      <c r="E27" s="46">
        <v>5</v>
      </c>
      <c r="F27" s="55">
        <f t="shared" si="0"/>
        <v>0</v>
      </c>
      <c r="G27" s="5"/>
      <c r="I27" s="4"/>
      <c r="K27" s="5"/>
    </row>
    <row r="28" spans="1:13" x14ac:dyDescent="0.25">
      <c r="A28" s="15"/>
      <c r="B28" s="51" t="str">
        <f>+'Monthly Budget Plan'!B28</f>
        <v>Dues/membership fees (i.e., Costco)</v>
      </c>
      <c r="C28" s="51"/>
      <c r="D28" s="53">
        <f>+'Monthly Budget Plan'!D28</f>
        <v>60</v>
      </c>
      <c r="E28" s="46">
        <v>60</v>
      </c>
      <c r="F28" s="55">
        <f t="shared" si="0"/>
        <v>0</v>
      </c>
      <c r="G28" s="5"/>
      <c r="I28" s="4"/>
      <c r="K28" s="5"/>
    </row>
    <row r="29" spans="1:13" x14ac:dyDescent="0.25">
      <c r="A29" s="15"/>
      <c r="B29" s="51" t="str">
        <f>+'Monthly Budget Plan'!B29</f>
        <v>Other</v>
      </c>
      <c r="C29" s="51"/>
      <c r="D29" s="53">
        <f>+'Monthly Budget Plan'!D29</f>
        <v>100</v>
      </c>
      <c r="E29" s="46">
        <v>85</v>
      </c>
      <c r="F29" s="55">
        <f t="shared" si="0"/>
        <v>15</v>
      </c>
      <c r="G29" s="5"/>
      <c r="I29" s="4"/>
      <c r="K29" s="5"/>
    </row>
    <row r="30" spans="1:13" x14ac:dyDescent="0.25">
      <c r="A30" s="15"/>
      <c r="B30" s="51" t="str">
        <f>+'Monthly Budget Plan'!B30</f>
        <v>Other</v>
      </c>
      <c r="C30" s="51"/>
      <c r="D30" s="53">
        <f>+'Monthly Budget Plan'!D30</f>
        <v>0</v>
      </c>
      <c r="E30" s="46">
        <v>0</v>
      </c>
      <c r="F30" s="55">
        <f t="shared" si="0"/>
        <v>0</v>
      </c>
      <c r="G30" s="5"/>
      <c r="I30" s="4"/>
      <c r="K30" s="5"/>
      <c r="L30" s="20"/>
    </row>
    <row r="31" spans="1:13" x14ac:dyDescent="0.25">
      <c r="A31" s="71" t="s">
        <v>35</v>
      </c>
      <c r="B31" s="6"/>
      <c r="C31" s="47"/>
      <c r="D31" s="52"/>
      <c r="E31" s="7"/>
      <c r="F31" s="44">
        <f t="shared" si="0"/>
        <v>0</v>
      </c>
      <c r="G31" s="5"/>
      <c r="I31" s="4"/>
      <c r="J31" s="19"/>
      <c r="K31" s="5"/>
      <c r="L31" s="20"/>
    </row>
    <row r="32" spans="1:13" x14ac:dyDescent="0.25">
      <c r="A32" s="15"/>
      <c r="B32" s="51" t="str">
        <f>+'Monthly Budget Plan'!B32</f>
        <v>Groceries</v>
      </c>
      <c r="C32" s="51"/>
      <c r="D32" s="53">
        <f>+'Monthly Budget Plan'!D32</f>
        <v>825</v>
      </c>
      <c r="E32" s="46">
        <v>850</v>
      </c>
      <c r="F32" s="55">
        <f t="shared" si="0"/>
        <v>-25</v>
      </c>
      <c r="G32" s="5"/>
      <c r="I32" s="4"/>
      <c r="J32" s="19"/>
      <c r="K32" s="5"/>
    </row>
    <row r="33" spans="1:18" x14ac:dyDescent="0.25">
      <c r="A33" s="15"/>
      <c r="B33" s="51" t="str">
        <f>+'Monthly Budget Plan'!B33</f>
        <v>Medicines/Doctor/Dentist</v>
      </c>
      <c r="C33" s="51"/>
      <c r="D33" s="53">
        <f>+'Monthly Budget Plan'!D33</f>
        <v>25</v>
      </c>
      <c r="E33" s="46">
        <v>0</v>
      </c>
      <c r="F33" s="55">
        <f t="shared" si="0"/>
        <v>25</v>
      </c>
      <c r="G33" s="5"/>
      <c r="I33" s="4"/>
      <c r="J33" s="19"/>
      <c r="K33" s="5"/>
    </row>
    <row r="34" spans="1:18" x14ac:dyDescent="0.25">
      <c r="A34" s="15"/>
      <c r="B34" s="51" t="str">
        <f>+'Monthly Budget Plan'!B34</f>
        <v>Auto Fuel</v>
      </c>
      <c r="C34" s="51"/>
      <c r="D34" s="53">
        <f>+'Monthly Budget Plan'!D34</f>
        <v>250</v>
      </c>
      <c r="E34" s="46">
        <v>225</v>
      </c>
      <c r="F34" s="55">
        <f t="shared" si="0"/>
        <v>25</v>
      </c>
      <c r="G34" s="5"/>
      <c r="I34" s="4"/>
      <c r="J34" s="19"/>
      <c r="K34" s="5"/>
      <c r="L34" s="20"/>
    </row>
    <row r="35" spans="1:18" x14ac:dyDescent="0.25">
      <c r="A35" s="15"/>
      <c r="B35" s="51" t="str">
        <f>+'Monthly Budget Plan'!B35</f>
        <v>Auto Service/Parts</v>
      </c>
      <c r="C35" s="51"/>
      <c r="D35" s="53">
        <f>+'Monthly Budget Plan'!D35</f>
        <v>75</v>
      </c>
      <c r="E35" s="46">
        <v>0</v>
      </c>
      <c r="F35" s="55">
        <f t="shared" si="0"/>
        <v>75</v>
      </c>
      <c r="G35" s="5"/>
      <c r="I35" s="4"/>
      <c r="J35" s="19"/>
      <c r="K35" s="5"/>
    </row>
    <row r="36" spans="1:18" x14ac:dyDescent="0.25">
      <c r="A36" s="15"/>
      <c r="B36" s="51" t="str">
        <f>+'Monthly Budget Plan'!B36</f>
        <v>School Expense (lunches, fees)</v>
      </c>
      <c r="C36" s="51"/>
      <c r="D36" s="53">
        <f>+'Monthly Budget Plan'!D36</f>
        <v>75</v>
      </c>
      <c r="E36" s="46">
        <v>50</v>
      </c>
      <c r="F36" s="55">
        <f t="shared" si="0"/>
        <v>25</v>
      </c>
      <c r="G36" s="5"/>
      <c r="I36" s="4"/>
      <c r="J36" s="19"/>
      <c r="K36" s="5"/>
    </row>
    <row r="37" spans="1:18" x14ac:dyDescent="0.25">
      <c r="A37" s="15"/>
      <c r="B37" s="51" t="str">
        <f>+'Monthly Budget Plan'!B37</f>
        <v>Other</v>
      </c>
      <c r="C37" s="51"/>
      <c r="D37" s="53">
        <f>+'Monthly Budget Plan'!D37</f>
        <v>0</v>
      </c>
      <c r="E37" s="46">
        <v>0</v>
      </c>
      <c r="F37" s="55">
        <f t="shared" si="0"/>
        <v>0</v>
      </c>
      <c r="G37" s="5"/>
      <c r="I37" s="4"/>
      <c r="J37" s="19"/>
      <c r="K37" s="5"/>
    </row>
    <row r="38" spans="1:18" x14ac:dyDescent="0.25">
      <c r="A38" s="15"/>
      <c r="B38" s="51" t="str">
        <f>+'Monthly Budget Plan'!B38</f>
        <v>Other</v>
      </c>
      <c r="C38" s="51"/>
      <c r="D38" s="53">
        <f>+'Monthly Budget Plan'!D38</f>
        <v>0</v>
      </c>
      <c r="E38" s="46">
        <v>0</v>
      </c>
      <c r="F38" s="55">
        <f t="shared" si="0"/>
        <v>0</v>
      </c>
      <c r="G38" s="5"/>
      <c r="I38" s="4"/>
      <c r="J38" s="19"/>
      <c r="K38" s="5"/>
      <c r="R38" s="29"/>
    </row>
    <row r="39" spans="1:18" x14ac:dyDescent="0.25">
      <c r="A39" s="71" t="s">
        <v>48</v>
      </c>
      <c r="B39" s="6"/>
      <c r="C39" s="47"/>
      <c r="D39" s="52"/>
      <c r="E39" s="7"/>
      <c r="F39" s="44">
        <f t="shared" si="0"/>
        <v>0</v>
      </c>
      <c r="G39" s="5"/>
      <c r="I39" s="4"/>
    </row>
    <row r="40" spans="1:18" x14ac:dyDescent="0.25">
      <c r="A40" s="15"/>
      <c r="B40" s="51" t="str">
        <f>+'Monthly Budget Plan'!B40</f>
        <v>Dining Out</v>
      </c>
      <c r="C40" s="51"/>
      <c r="D40" s="53">
        <f>+'Monthly Budget Plan'!D40</f>
        <v>150</v>
      </c>
      <c r="E40" s="46">
        <v>180</v>
      </c>
      <c r="F40" s="55">
        <f t="shared" si="0"/>
        <v>-30</v>
      </c>
      <c r="G40" s="5"/>
      <c r="I40" s="4"/>
      <c r="J40" s="19"/>
    </row>
    <row r="41" spans="1:18" x14ac:dyDescent="0.25">
      <c r="A41" s="15"/>
      <c r="B41" s="51" t="str">
        <f>+'Monthly Budget Plan'!B41</f>
        <v>Beauty Salon</v>
      </c>
      <c r="C41" s="51"/>
      <c r="D41" s="53">
        <f>+'Monthly Budget Plan'!D41</f>
        <v>30</v>
      </c>
      <c r="E41" s="46">
        <v>0</v>
      </c>
      <c r="F41" s="55">
        <f t="shared" si="0"/>
        <v>30</v>
      </c>
      <c r="G41" s="5"/>
      <c r="I41" s="4"/>
      <c r="J41" s="19"/>
    </row>
    <row r="42" spans="1:18" x14ac:dyDescent="0.25">
      <c r="A42" s="15"/>
      <c r="B42" s="51" t="str">
        <f>+'Monthly Budget Plan'!B42</f>
        <v>Sports/Activities Registration &amp; Gear</v>
      </c>
      <c r="C42" s="51"/>
      <c r="D42" s="53">
        <f>+'Monthly Budget Plan'!D42</f>
        <v>0</v>
      </c>
      <c r="E42" s="46">
        <v>0</v>
      </c>
      <c r="F42" s="55">
        <f t="shared" si="0"/>
        <v>0</v>
      </c>
      <c r="G42" s="5"/>
      <c r="H42" s="56"/>
      <c r="I42" s="57"/>
      <c r="J42" s="19"/>
    </row>
    <row r="43" spans="1:18" x14ac:dyDescent="0.25">
      <c r="A43" s="15"/>
      <c r="B43" s="51" t="str">
        <f>+'Monthly Budget Plan'!B43</f>
        <v>Pet Care &amp; Supplies</v>
      </c>
      <c r="C43" s="51"/>
      <c r="D43" s="53">
        <f>+'Monthly Budget Plan'!D43</f>
        <v>30</v>
      </c>
      <c r="E43" s="46">
        <v>20</v>
      </c>
      <c r="F43" s="55">
        <f t="shared" si="0"/>
        <v>10</v>
      </c>
      <c r="G43" s="5"/>
      <c r="H43" s="56"/>
      <c r="I43" s="57"/>
      <c r="J43" s="19"/>
    </row>
    <row r="44" spans="1:18" x14ac:dyDescent="0.25">
      <c r="A44" s="15"/>
      <c r="B44" s="51" t="str">
        <f>+'Monthly Budget Plan'!B44</f>
        <v>Other Recreation</v>
      </c>
      <c r="C44" s="51"/>
      <c r="D44" s="53">
        <f>+'Monthly Budget Plan'!D44</f>
        <v>50</v>
      </c>
      <c r="E44" s="46">
        <v>15</v>
      </c>
      <c r="F44" s="55">
        <f t="shared" si="0"/>
        <v>35</v>
      </c>
      <c r="G44" s="5"/>
      <c r="H44" s="56"/>
      <c r="I44" s="57"/>
      <c r="J44" s="19"/>
    </row>
    <row r="45" spans="1:18" x14ac:dyDescent="0.25">
      <c r="A45" s="15"/>
      <c r="B45" s="51" t="str">
        <f>+'Monthly Budget Plan'!B45</f>
        <v>Clothing</v>
      </c>
      <c r="C45" s="51"/>
      <c r="D45" s="53">
        <f>+'Monthly Budget Plan'!D45</f>
        <v>50</v>
      </c>
      <c r="E45" s="46">
        <v>65</v>
      </c>
      <c r="F45" s="55">
        <f t="shared" si="0"/>
        <v>-15</v>
      </c>
      <c r="G45" s="5"/>
      <c r="H45" s="56"/>
      <c r="I45" s="57"/>
    </row>
    <row r="46" spans="1:18" x14ac:dyDescent="0.25">
      <c r="A46" s="15"/>
      <c r="B46" s="51" t="str">
        <f>+'Monthly Budget Plan'!B46</f>
        <v>Home Furnishings/Minor Repairs</v>
      </c>
      <c r="C46" s="51"/>
      <c r="D46" s="53">
        <f>+'Monthly Budget Plan'!D46</f>
        <v>0</v>
      </c>
      <c r="E46" s="46">
        <v>50</v>
      </c>
      <c r="F46" s="55">
        <f t="shared" si="0"/>
        <v>-50</v>
      </c>
      <c r="G46" s="5"/>
      <c r="H46" s="56"/>
      <c r="I46" s="57"/>
    </row>
    <row r="47" spans="1:18" x14ac:dyDescent="0.25">
      <c r="A47" s="15"/>
      <c r="B47" s="51" t="str">
        <f>+'Monthly Budget Plan'!B47</f>
        <v>Miscellaneous</v>
      </c>
      <c r="C47" s="51"/>
      <c r="D47" s="53">
        <f>+'Monthly Budget Plan'!D47</f>
        <v>25</v>
      </c>
      <c r="E47" s="46">
        <v>30</v>
      </c>
      <c r="F47" s="55">
        <f t="shared" si="0"/>
        <v>-5</v>
      </c>
      <c r="G47" s="5"/>
      <c r="H47" s="56"/>
      <c r="I47" s="57"/>
    </row>
    <row r="48" spans="1:18" x14ac:dyDescent="0.25">
      <c r="A48" s="15"/>
      <c r="B48" s="51" t="str">
        <f>+'Monthly Budget Plan'!B48</f>
        <v>Other</v>
      </c>
      <c r="C48" s="51"/>
      <c r="D48" s="53">
        <f>+'Monthly Budget Plan'!D48</f>
        <v>0</v>
      </c>
      <c r="E48" s="46">
        <v>0</v>
      </c>
      <c r="F48" s="55">
        <f t="shared" si="0"/>
        <v>0</v>
      </c>
      <c r="G48" s="5"/>
      <c r="H48" s="56"/>
      <c r="I48" s="57"/>
    </row>
    <row r="49" spans="1:16" x14ac:dyDescent="0.25">
      <c r="A49" s="15"/>
      <c r="B49" s="51" t="str">
        <f>+'Monthly Budget Plan'!B49</f>
        <v>Other</v>
      </c>
      <c r="C49" s="51"/>
      <c r="D49" s="53">
        <f>+'Monthly Budget Plan'!D49</f>
        <v>0</v>
      </c>
      <c r="E49" s="46">
        <v>0</v>
      </c>
      <c r="F49" s="55">
        <f t="shared" si="0"/>
        <v>0</v>
      </c>
      <c r="G49" s="5"/>
      <c r="H49" s="58"/>
      <c r="I49" s="58"/>
    </row>
    <row r="50" spans="1:16" x14ac:dyDescent="0.25">
      <c r="A50" s="15"/>
      <c r="B50" s="51" t="str">
        <f>+'Monthly Budget Plan'!B50</f>
        <v>Other</v>
      </c>
      <c r="C50" s="51"/>
      <c r="D50" s="53">
        <f>+'Monthly Budget Plan'!D50</f>
        <v>0</v>
      </c>
      <c r="E50" s="46">
        <v>0</v>
      </c>
      <c r="F50" s="55">
        <f t="shared" si="0"/>
        <v>0</v>
      </c>
      <c r="G50" s="5"/>
      <c r="H50" s="58"/>
      <c r="I50" s="58"/>
    </row>
    <row r="51" spans="1:16" x14ac:dyDescent="0.25">
      <c r="A51" s="71" t="s">
        <v>60</v>
      </c>
      <c r="B51" s="6"/>
      <c r="C51" s="47"/>
      <c r="D51" s="52">
        <f>+'Monthly Budget Plan'!D51</f>
        <v>0</v>
      </c>
      <c r="E51" s="7"/>
      <c r="F51" s="44">
        <f t="shared" si="0"/>
        <v>0</v>
      </c>
      <c r="G51" s="5"/>
      <c r="H51" s="58"/>
      <c r="I51" s="58"/>
    </row>
    <row r="52" spans="1:16" x14ac:dyDescent="0.25">
      <c r="A52" s="15"/>
      <c r="B52" s="51" t="str">
        <f>+'Monthly Budget Plan'!B52</f>
        <v>Gift Fund (Christmas, birthday, wedding, baby)</v>
      </c>
      <c r="C52" s="51"/>
      <c r="D52" s="53">
        <f>+'Monthly Budget Plan'!D52</f>
        <v>50</v>
      </c>
      <c r="E52" s="46">
        <v>50</v>
      </c>
      <c r="F52" s="55">
        <f t="shared" si="0"/>
        <v>0</v>
      </c>
      <c r="G52" s="5"/>
      <c r="H52" s="58"/>
      <c r="I52" s="58"/>
      <c r="N52" s="20"/>
    </row>
    <row r="53" spans="1:16" x14ac:dyDescent="0.25">
      <c r="A53" s="15"/>
      <c r="B53" s="51" t="str">
        <f>+'Monthly Budget Plan'!B53</f>
        <v>Vacation Savings</v>
      </c>
      <c r="C53" s="51"/>
      <c r="D53" s="53">
        <f>+'Monthly Budget Plan'!D53</f>
        <v>75</v>
      </c>
      <c r="E53" s="46">
        <v>75</v>
      </c>
      <c r="F53" s="55">
        <f t="shared" si="0"/>
        <v>0</v>
      </c>
      <c r="G53" s="5"/>
      <c r="H53" s="58"/>
      <c r="I53" s="58"/>
      <c r="J53" s="19"/>
    </row>
    <row r="54" spans="1:16" x14ac:dyDescent="0.25">
      <c r="A54" s="15"/>
      <c r="B54" s="51" t="str">
        <f>+'Monthly Budget Plan'!B54</f>
        <v>Major Auto Repair Savings (Registration, tires)</v>
      </c>
      <c r="C54" s="51"/>
      <c r="D54" s="53">
        <f>+'Monthly Budget Plan'!D54</f>
        <v>50</v>
      </c>
      <c r="E54" s="46">
        <v>50</v>
      </c>
      <c r="F54" s="55">
        <f t="shared" si="0"/>
        <v>0</v>
      </c>
      <c r="G54" s="5"/>
      <c r="H54" s="58"/>
      <c r="I54" s="58"/>
      <c r="J54" s="19"/>
      <c r="O54" s="20"/>
    </row>
    <row r="55" spans="1:16" x14ac:dyDescent="0.25">
      <c r="A55" s="15"/>
      <c r="B55" s="51" t="str">
        <f>+'Monthly Budget Plan'!B55</f>
        <v>Emergency Savings (Maintain at least $1K)</v>
      </c>
      <c r="C55" s="51"/>
      <c r="D55" s="53">
        <f>+'Monthly Budget Plan'!D55</f>
        <v>0</v>
      </c>
      <c r="E55" s="46">
        <v>0</v>
      </c>
      <c r="F55" s="55">
        <f t="shared" si="0"/>
        <v>0</v>
      </c>
      <c r="G55" s="5"/>
      <c r="H55" s="58"/>
      <c r="I55" s="58"/>
      <c r="J55" s="19"/>
      <c r="K55" s="5"/>
      <c r="L55" s="20"/>
      <c r="M55" s="5"/>
    </row>
    <row r="56" spans="1:16" x14ac:dyDescent="0.25">
      <c r="A56" s="15"/>
      <c r="B56" s="51" t="str">
        <f>+'Monthly Budget Plan'!B56</f>
        <v>Savings for Vet Visits</v>
      </c>
      <c r="C56" s="51"/>
      <c r="D56" s="53">
        <f>+'Monthly Budget Plan'!D56</f>
        <v>15</v>
      </c>
      <c r="E56" s="46">
        <v>15</v>
      </c>
      <c r="F56" s="55">
        <f t="shared" si="0"/>
        <v>0</v>
      </c>
      <c r="G56" s="5"/>
      <c r="H56" s="58"/>
      <c r="I56" s="58"/>
      <c r="J56" s="19"/>
      <c r="K56" s="5"/>
      <c r="L56" s="20"/>
      <c r="M56" s="5"/>
    </row>
    <row r="57" spans="1:16" x14ac:dyDescent="0.25">
      <c r="A57" s="15"/>
      <c r="B57" s="51" t="str">
        <f>+'Monthly Budget Plan'!B57</f>
        <v>Savings for Major Home Repairs</v>
      </c>
      <c r="C57" s="51"/>
      <c r="D57" s="53">
        <f>+'Monthly Budget Plan'!D57</f>
        <v>50</v>
      </c>
      <c r="E57" s="46">
        <v>50</v>
      </c>
      <c r="F57" s="55">
        <f t="shared" si="0"/>
        <v>0</v>
      </c>
      <c r="G57" s="5"/>
      <c r="H57" s="58"/>
      <c r="I57" s="58"/>
      <c r="J57" s="19"/>
      <c r="K57" s="5"/>
      <c r="L57" s="20"/>
      <c r="M57" s="5"/>
    </row>
    <row r="58" spans="1:16" x14ac:dyDescent="0.25">
      <c r="A58" s="15"/>
      <c r="B58" s="51" t="str">
        <f>+'Monthly Budget Plan'!B58</f>
        <v>Other</v>
      </c>
      <c r="C58" s="51"/>
      <c r="D58" s="53">
        <f>+'Monthly Budget Plan'!D58</f>
        <v>0</v>
      </c>
      <c r="E58" s="46">
        <v>0</v>
      </c>
      <c r="F58" s="55">
        <f t="shared" si="0"/>
        <v>0</v>
      </c>
      <c r="G58" s="5"/>
      <c r="H58" s="39"/>
      <c r="I58" s="41"/>
      <c r="J58" s="19"/>
      <c r="K58" s="5"/>
      <c r="M58" s="5"/>
    </row>
    <row r="59" spans="1:16" x14ac:dyDescent="0.25">
      <c r="A59" s="15"/>
      <c r="B59" s="51" t="str">
        <f>+'Monthly Budget Plan'!B59</f>
        <v>Other</v>
      </c>
      <c r="C59" s="51"/>
      <c r="D59" s="53">
        <f>+'Monthly Budget Plan'!D59</f>
        <v>0</v>
      </c>
      <c r="E59" s="46">
        <v>0</v>
      </c>
      <c r="F59" s="55">
        <f t="shared" si="0"/>
        <v>0</v>
      </c>
      <c r="G59" s="5"/>
      <c r="H59" s="56"/>
      <c r="I59" s="57"/>
      <c r="J59" s="19"/>
      <c r="K59" s="5"/>
      <c r="M59" s="5"/>
    </row>
    <row r="60" spans="1:16" x14ac:dyDescent="0.25">
      <c r="A60" s="10"/>
      <c r="B60" s="11"/>
      <c r="C60" s="31" t="s">
        <v>67</v>
      </c>
      <c r="D60" s="42">
        <f>SUM(D4:D59)</f>
        <v>5330</v>
      </c>
      <c r="E60" s="60">
        <f>SUM(E4:E59)</f>
        <v>5220</v>
      </c>
      <c r="F60" s="59">
        <f>SUM(F4:F59)</f>
        <v>110</v>
      </c>
      <c r="G60" s="5"/>
      <c r="H60" s="20"/>
      <c r="J60" s="19"/>
      <c r="K60" s="5"/>
      <c r="L60" s="35"/>
      <c r="M60" s="5"/>
      <c r="O60" s="5"/>
    </row>
    <row r="61" spans="1:16" x14ac:dyDescent="0.25">
      <c r="C61" s="5"/>
      <c r="D61" s="5"/>
      <c r="E61" s="36"/>
      <c r="F61" s="36"/>
      <c r="G61" s="5"/>
      <c r="H61" s="20"/>
      <c r="J61" s="19"/>
      <c r="K61" s="5"/>
      <c r="L61" s="35"/>
      <c r="M61" s="5"/>
      <c r="O61" s="5"/>
      <c r="P61" s="5"/>
    </row>
    <row r="62" spans="1:16" x14ac:dyDescent="0.25">
      <c r="D62" s="5"/>
      <c r="E62" s="5"/>
      <c r="F62" s="5"/>
      <c r="H62" s="20"/>
      <c r="J62" s="19"/>
      <c r="K62" s="5"/>
      <c r="L62" s="35"/>
      <c r="M62" s="5"/>
      <c r="O62" s="5"/>
    </row>
    <row r="63" spans="1:16" x14ac:dyDescent="0.25">
      <c r="D63" s="5"/>
      <c r="E63" s="5"/>
      <c r="F63" s="5"/>
      <c r="J63" s="19"/>
      <c r="K63" s="5"/>
      <c r="L63" s="35"/>
      <c r="M63" s="5"/>
      <c r="O63" s="5"/>
    </row>
    <row r="64" spans="1:16" x14ac:dyDescent="0.25">
      <c r="D64" s="5"/>
      <c r="E64" s="5"/>
      <c r="F64" s="5"/>
      <c r="J64" s="19"/>
      <c r="K64" s="5"/>
      <c r="L64" s="35"/>
      <c r="M64" s="5"/>
      <c r="O64" s="5"/>
    </row>
    <row r="65" spans="4:15" x14ac:dyDescent="0.25">
      <c r="D65" s="5"/>
      <c r="E65" s="5"/>
      <c r="F65" s="5"/>
      <c r="J65" s="19"/>
      <c r="K65" s="5"/>
      <c r="L65" s="35"/>
      <c r="M65" s="5"/>
      <c r="O65" s="5"/>
    </row>
    <row r="66" spans="4:15" x14ac:dyDescent="0.25">
      <c r="D66" s="5"/>
      <c r="E66" s="5"/>
      <c r="F66" s="5"/>
      <c r="J66" s="19"/>
      <c r="K66" s="5"/>
      <c r="L66" s="35"/>
      <c r="M66" s="5"/>
      <c r="O66" s="5"/>
    </row>
    <row r="67" spans="4:15" x14ac:dyDescent="0.25">
      <c r="D67" s="5"/>
      <c r="E67" s="5"/>
      <c r="F67" s="5"/>
      <c r="J67" s="19"/>
      <c r="K67" s="5"/>
      <c r="L67" s="35"/>
      <c r="M67" s="5"/>
      <c r="O67" s="5"/>
    </row>
    <row r="68" spans="4:15" x14ac:dyDescent="0.25">
      <c r="D68" s="5"/>
      <c r="E68" s="5"/>
      <c r="F68" s="5"/>
      <c r="J68" s="19"/>
      <c r="K68" s="5"/>
      <c r="L68" s="35"/>
      <c r="M68" s="5"/>
      <c r="O68" s="5"/>
    </row>
    <row r="69" spans="4:15" x14ac:dyDescent="0.25">
      <c r="D69" s="5"/>
      <c r="E69" s="5"/>
      <c r="F69" s="5"/>
      <c r="J69" s="19"/>
      <c r="K69" s="5"/>
      <c r="L69" s="35"/>
      <c r="M69" s="5"/>
      <c r="O69" s="5"/>
    </row>
    <row r="70" spans="4:15" x14ac:dyDescent="0.25">
      <c r="D70" s="5"/>
      <c r="E70" s="5"/>
      <c r="F70" s="5"/>
      <c r="J70" s="19"/>
      <c r="K70" s="5"/>
      <c r="L70" s="35"/>
      <c r="M70" s="5"/>
      <c r="O70" s="5"/>
    </row>
    <row r="71" spans="4:15" x14ac:dyDescent="0.25">
      <c r="D71" s="5"/>
      <c r="E71" s="5"/>
      <c r="F71" s="5"/>
      <c r="J71" s="19"/>
      <c r="K71" s="5"/>
      <c r="L71" s="35"/>
      <c r="M71" s="5"/>
      <c r="O71" s="5"/>
    </row>
    <row r="72" spans="4:15" x14ac:dyDescent="0.25">
      <c r="D72" s="5"/>
      <c r="E72" s="5"/>
      <c r="F72" s="5"/>
      <c r="J72" s="19"/>
      <c r="K72" s="5"/>
      <c r="L72" s="35"/>
      <c r="M72" s="5"/>
      <c r="O72" s="5"/>
    </row>
    <row r="73" spans="4:15" x14ac:dyDescent="0.25">
      <c r="D73" s="5"/>
      <c r="E73" s="5"/>
      <c r="F73" s="5"/>
      <c r="J73" s="19"/>
      <c r="K73" s="5"/>
      <c r="L73" s="35"/>
      <c r="M73" s="5"/>
      <c r="O73" s="5"/>
    </row>
    <row r="74" spans="4:15" x14ac:dyDescent="0.25">
      <c r="D74" s="5"/>
      <c r="E74" s="5"/>
      <c r="F74" s="5"/>
      <c r="J74" s="19"/>
      <c r="K74" s="5"/>
      <c r="L74" s="35"/>
      <c r="M74" s="5"/>
      <c r="O74" s="5"/>
    </row>
    <row r="75" spans="4:15" x14ac:dyDescent="0.25">
      <c r="D75" s="5"/>
      <c r="E75" s="5"/>
      <c r="F75" s="5"/>
      <c r="J75" s="19"/>
      <c r="K75" s="5"/>
      <c r="L75" s="35"/>
      <c r="M75" s="5"/>
      <c r="O75" s="5"/>
    </row>
    <row r="76" spans="4:15" x14ac:dyDescent="0.25">
      <c r="D76" s="5"/>
      <c r="E76" s="5"/>
      <c r="F76" s="5"/>
      <c r="J76" s="19"/>
      <c r="K76" s="5"/>
      <c r="L76" s="35"/>
      <c r="M76" s="5"/>
      <c r="O76" s="5"/>
    </row>
    <row r="77" spans="4:15" x14ac:dyDescent="0.25">
      <c r="D77" s="5"/>
      <c r="E77" s="5"/>
      <c r="F77" s="5"/>
      <c r="J77" s="19"/>
      <c r="K77" s="5"/>
      <c r="L77" s="35"/>
      <c r="M77" s="5"/>
      <c r="O77" s="5"/>
    </row>
    <row r="78" spans="4:15" x14ac:dyDescent="0.25">
      <c r="D78" s="5"/>
      <c r="E78" s="5"/>
      <c r="F78" s="5"/>
      <c r="J78" s="19"/>
      <c r="K78" s="5"/>
      <c r="L78" s="35"/>
      <c r="M78" s="5"/>
      <c r="O78" s="5"/>
    </row>
    <row r="79" spans="4:15" x14ac:dyDescent="0.25">
      <c r="D79" s="5"/>
      <c r="E79" s="5"/>
      <c r="F79" s="5"/>
      <c r="J79" s="19"/>
      <c r="K79" s="5"/>
      <c r="L79" s="35"/>
      <c r="M79" s="5"/>
      <c r="O79" s="5"/>
    </row>
    <row r="80" spans="4:15" x14ac:dyDescent="0.25">
      <c r="D80" s="5"/>
      <c r="E80" s="5"/>
      <c r="F80" s="5"/>
      <c r="J80" s="19"/>
    </row>
    <row r="81" spans="4:10" x14ac:dyDescent="0.25">
      <c r="D81" s="5"/>
      <c r="E81" s="5"/>
      <c r="F81" s="5"/>
      <c r="J81" s="19"/>
    </row>
    <row r="82" spans="4:10" x14ac:dyDescent="0.25">
      <c r="D82" s="5"/>
      <c r="E82" s="5"/>
      <c r="F82" s="5"/>
      <c r="J82" s="19"/>
    </row>
    <row r="83" spans="4:10" x14ac:dyDescent="0.25">
      <c r="D83" s="5"/>
      <c r="E83" s="5"/>
      <c r="F83" s="5"/>
      <c r="J83" s="19"/>
    </row>
    <row r="84" spans="4:10" x14ac:dyDescent="0.25">
      <c r="D84" s="5"/>
      <c r="E84" s="5"/>
      <c r="F84" s="5"/>
      <c r="J84" s="19"/>
    </row>
    <row r="85" spans="4:10" x14ac:dyDescent="0.25">
      <c r="D85" s="5"/>
      <c r="E85" s="5"/>
      <c r="F85" s="5"/>
      <c r="J85" s="19"/>
    </row>
    <row r="86" spans="4:10" x14ac:dyDescent="0.25">
      <c r="D86" s="5"/>
      <c r="E86" s="5"/>
      <c r="F86" s="5"/>
      <c r="J86" s="19"/>
    </row>
    <row r="87" spans="4:10" x14ac:dyDescent="0.25">
      <c r="D87" s="5"/>
      <c r="E87" s="5"/>
      <c r="F87" s="5"/>
      <c r="J87" s="19"/>
    </row>
    <row r="88" spans="4:10" x14ac:dyDescent="0.25">
      <c r="D88" s="5"/>
      <c r="E88" s="5"/>
      <c r="F88" s="5"/>
      <c r="J88" s="19"/>
    </row>
    <row r="89" spans="4:10" x14ac:dyDescent="0.25">
      <c r="D89" s="5"/>
      <c r="E89" s="5"/>
      <c r="F89" s="5"/>
      <c r="J89" s="19"/>
    </row>
    <row r="90" spans="4:10" x14ac:dyDescent="0.25">
      <c r="D90" s="5"/>
      <c r="E90" s="5"/>
      <c r="F90" s="5"/>
      <c r="J90" s="19"/>
    </row>
    <row r="91" spans="4:10" x14ac:dyDescent="0.25">
      <c r="D91" s="5"/>
      <c r="E91" s="5"/>
      <c r="F91" s="5"/>
      <c r="J91" s="19"/>
    </row>
    <row r="92" spans="4:10" x14ac:dyDescent="0.25">
      <c r="D92" s="5"/>
      <c r="E92" s="5"/>
      <c r="F92" s="5"/>
      <c r="J92" s="19"/>
    </row>
    <row r="93" spans="4:10" x14ac:dyDescent="0.25">
      <c r="D93" s="5"/>
      <c r="E93" s="5"/>
      <c r="F93" s="5"/>
      <c r="J93" s="19"/>
    </row>
    <row r="94" spans="4:10" x14ac:dyDescent="0.25">
      <c r="D94" s="5"/>
      <c r="E94" s="5"/>
      <c r="F94" s="5"/>
      <c r="J94" s="19"/>
    </row>
    <row r="95" spans="4:10" x14ac:dyDescent="0.25">
      <c r="D95" s="5"/>
      <c r="E95" s="5"/>
      <c r="F95" s="5"/>
      <c r="J95" s="19"/>
    </row>
    <row r="96" spans="4:10" x14ac:dyDescent="0.25">
      <c r="D96" s="5"/>
      <c r="E96" s="5"/>
      <c r="F96" s="5"/>
      <c r="J96" s="19"/>
    </row>
    <row r="97" spans="1:10" x14ac:dyDescent="0.25">
      <c r="D97" s="5"/>
      <c r="E97" s="5"/>
      <c r="F97" s="5"/>
      <c r="J97" s="19"/>
    </row>
    <row r="98" spans="1:10" x14ac:dyDescent="0.25">
      <c r="D98" s="5"/>
      <c r="E98" s="5"/>
      <c r="F98" s="5"/>
      <c r="J98" s="19"/>
    </row>
    <row r="99" spans="1:10" x14ac:dyDescent="0.25">
      <c r="D99" s="5"/>
      <c r="E99" s="5"/>
      <c r="F99" s="5"/>
      <c r="J99" s="19"/>
    </row>
    <row r="100" spans="1:10" x14ac:dyDescent="0.25">
      <c r="D100" s="5"/>
      <c r="E100" s="5"/>
      <c r="F100" s="5"/>
      <c r="J100" s="19"/>
    </row>
    <row r="101" spans="1:10" x14ac:dyDescent="0.25">
      <c r="D101" s="5"/>
      <c r="E101" s="5"/>
      <c r="F101" s="5"/>
      <c r="J101" s="19"/>
    </row>
    <row r="102" spans="1:10" x14ac:dyDescent="0.25">
      <c r="D102" s="5"/>
      <c r="E102" s="5"/>
      <c r="F102" s="5"/>
      <c r="J102" s="19"/>
    </row>
    <row r="103" spans="1:10" x14ac:dyDescent="0.25">
      <c r="D103" s="5"/>
      <c r="E103" s="5"/>
      <c r="F103" s="5"/>
      <c r="J103" s="19"/>
    </row>
    <row r="104" spans="1:10" x14ac:dyDescent="0.25">
      <c r="D104" s="5"/>
      <c r="E104" s="5"/>
      <c r="F104" s="5"/>
      <c r="J104" s="19"/>
    </row>
    <row r="105" spans="1:10" x14ac:dyDescent="0.25">
      <c r="D105" s="5"/>
      <c r="E105" s="5"/>
      <c r="F105" s="5"/>
      <c r="J105" s="19"/>
    </row>
    <row r="106" spans="1:10" x14ac:dyDescent="0.25">
      <c r="D106" s="5"/>
      <c r="E106" s="5"/>
      <c r="F106" s="5"/>
      <c r="J106" s="19"/>
    </row>
    <row r="107" spans="1:10" x14ac:dyDescent="0.25">
      <c r="D107" s="5"/>
      <c r="E107" s="5"/>
      <c r="F107" s="5"/>
      <c r="J107" s="19"/>
    </row>
    <row r="108" spans="1:10" x14ac:dyDescent="0.25">
      <c r="D108" s="5"/>
      <c r="E108" s="5"/>
      <c r="F108" s="5"/>
      <c r="J108" s="19"/>
    </row>
    <row r="109" spans="1:10" x14ac:dyDescent="0.25">
      <c r="D109" s="5"/>
      <c r="E109" s="5"/>
      <c r="F109" s="5"/>
      <c r="J109" s="19"/>
    </row>
    <row r="110" spans="1:10" x14ac:dyDescent="0.25">
      <c r="D110" s="5"/>
      <c r="E110" s="5"/>
      <c r="F110" s="5"/>
      <c r="J110" s="19"/>
    </row>
    <row r="111" spans="1:10" x14ac:dyDescent="0.25">
      <c r="A111" s="37"/>
      <c r="B111" s="37"/>
      <c r="C111" s="37"/>
      <c r="D111" s="37"/>
    </row>
    <row r="112" spans="1:10" x14ac:dyDescent="0.25">
      <c r="A112" s="37"/>
      <c r="B112" s="37"/>
    </row>
  </sheetData>
  <mergeCells count="1">
    <mergeCell ref="H3:H9"/>
  </mergeCells>
  <conditionalFormatting sqref="F4:F60">
    <cfRule type="cellIs" dxfId="1" priority="2" operator="lessThan">
      <formula>0</formula>
    </cfRule>
    <cfRule type="cellIs" dxfId="0" priority="1" operator="greaterThan">
      <formula>0</formula>
    </cfRule>
  </conditionalFormatting>
  <pageMargins left="0.7" right="0.7"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Budget Plan</vt:lpstr>
      <vt:lpstr>Budget to 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2022-09-26T21:39:21Z</dcterms:created>
  <dcterms:modified xsi:type="dcterms:W3CDTF">2022-09-28T01:25:12Z</dcterms:modified>
</cp:coreProperties>
</file>